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75B0E360-8551-4C26-9A01-AD3891A5B9DA}" xr6:coauthVersionLast="45" xr6:coauthVersionMax="45" xr10:uidLastSave="{00000000-0000-0000-0000-000000000000}"/>
  <workbookProtection workbookAlgorithmName="SHA-512" workbookHashValue="ukaxi3po2eKq6/Qqf+sGhjs0CMs2n3K60peGOcGN0LAu8bK5FAS9uzBSWjLDU4DsR9MJJuqi0m+saJw8ODImpw==" workbookSaltValue="c8PKiLtaKIhaJQQ7je4+xA==" workbookSpinCount="100000" lockStructure="1"/>
  <bookViews>
    <workbookView xWindow="-120" yWindow="-120" windowWidth="29040" windowHeight="15840" xr2:uid="{00000000-000D-0000-FFFF-FFFF00000000}"/>
  </bookViews>
  <sheets>
    <sheet name="ScheduleA" sheetId="1" r:id="rId1"/>
    <sheet name="Instructions" sheetId="2" r:id="rId2"/>
  </sheets>
  <definedNames>
    <definedName name="ColumnTitle">Table2[[#Headers],[DISTRICT TAX AREAS]]</definedName>
    <definedName name="_xlnm.Print_Area" localSheetId="1">Instructions!$A$1:$AE$24</definedName>
    <definedName name="_xlnm.Print_Area" localSheetId="0">ScheduleA!$A$1:$K$389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8" i="1" l="1"/>
  <c r="I8" i="1" l="1"/>
  <c r="K4" i="1" l="1"/>
  <c r="K5" i="1" s="1"/>
  <c r="K388" i="1" l="1"/>
  <c r="I387" i="1"/>
  <c r="K387" i="1" s="1"/>
  <c r="I386" i="1"/>
  <c r="K386" i="1" s="1"/>
  <c r="I382" i="1"/>
  <c r="K382" i="1" s="1"/>
  <c r="I381" i="1"/>
  <c r="K381" i="1" s="1"/>
  <c r="I383" i="1"/>
  <c r="K383" i="1" s="1"/>
  <c r="I384" i="1"/>
  <c r="K384" i="1" s="1"/>
  <c r="I380" i="1"/>
  <c r="K380" i="1" s="1"/>
  <c r="I375" i="1"/>
  <c r="K375" i="1" s="1"/>
  <c r="I376" i="1"/>
  <c r="K376" i="1" s="1"/>
  <c r="I377" i="1"/>
  <c r="K377" i="1" s="1"/>
  <c r="I378" i="1"/>
  <c r="K378" i="1" s="1"/>
  <c r="I374" i="1"/>
  <c r="K374" i="1" s="1"/>
  <c r="I372" i="1"/>
  <c r="K372" i="1" s="1"/>
  <c r="I368" i="1"/>
  <c r="K368" i="1" s="1"/>
  <c r="I365" i="1"/>
  <c r="K365" i="1" s="1"/>
  <c r="I362" i="1"/>
  <c r="K362" i="1" s="1"/>
  <c r="I359" i="1"/>
  <c r="K359" i="1" s="1"/>
  <c r="I360" i="1"/>
  <c r="K360" i="1" s="1"/>
  <c r="I361" i="1"/>
  <c r="K361" i="1" s="1"/>
  <c r="I363" i="1"/>
  <c r="K363" i="1" s="1"/>
  <c r="I364" i="1"/>
  <c r="K364" i="1" s="1"/>
  <c r="I366" i="1"/>
  <c r="K366" i="1" s="1"/>
  <c r="I367" i="1"/>
  <c r="K367" i="1" s="1"/>
  <c r="I369" i="1"/>
  <c r="K369" i="1" s="1"/>
  <c r="I370" i="1"/>
  <c r="K370" i="1" s="1"/>
  <c r="I358" i="1"/>
  <c r="K358" i="1" s="1"/>
  <c r="I355" i="1"/>
  <c r="K355" i="1" s="1"/>
  <c r="I353" i="1"/>
  <c r="K353" i="1" s="1"/>
  <c r="I351" i="1"/>
  <c r="K351" i="1" s="1"/>
  <c r="I349" i="1"/>
  <c r="K349" i="1" s="1"/>
  <c r="I348" i="1"/>
  <c r="K348" i="1" s="1"/>
  <c r="I346" i="1"/>
  <c r="K346" i="1" s="1"/>
  <c r="I345" i="1"/>
  <c r="K345" i="1" s="1"/>
  <c r="I343" i="1"/>
  <c r="K343" i="1" s="1"/>
  <c r="I342" i="1"/>
  <c r="K342" i="1" s="1"/>
  <c r="I340" i="1"/>
  <c r="K340" i="1" s="1"/>
  <c r="I339" i="1"/>
  <c r="K339" i="1" s="1"/>
  <c r="I337" i="1"/>
  <c r="K337" i="1" s="1"/>
  <c r="I336" i="1"/>
  <c r="K336" i="1" s="1"/>
  <c r="I334" i="1"/>
  <c r="K334" i="1" s="1"/>
  <c r="I333" i="1"/>
  <c r="K333" i="1" s="1"/>
  <c r="I331" i="1"/>
  <c r="K331" i="1" s="1"/>
  <c r="I330" i="1"/>
  <c r="K330" i="1" s="1"/>
  <c r="I327" i="1"/>
  <c r="K327" i="1" s="1"/>
  <c r="I319" i="1"/>
  <c r="K319" i="1" s="1"/>
  <c r="I320" i="1"/>
  <c r="K320" i="1" s="1"/>
  <c r="I321" i="1"/>
  <c r="K321" i="1" s="1"/>
  <c r="I322" i="1"/>
  <c r="K322" i="1" s="1"/>
  <c r="I323" i="1"/>
  <c r="K323" i="1" s="1"/>
  <c r="I324" i="1"/>
  <c r="K324" i="1" s="1"/>
  <c r="I325" i="1"/>
  <c r="K325" i="1" s="1"/>
  <c r="I326" i="1"/>
  <c r="K326" i="1" s="1"/>
  <c r="I328" i="1"/>
  <c r="K328" i="1" s="1"/>
  <c r="I329" i="1"/>
  <c r="K329" i="1" s="1"/>
  <c r="I332" i="1"/>
  <c r="K332" i="1" s="1"/>
  <c r="I335" i="1"/>
  <c r="K335" i="1" s="1"/>
  <c r="I338" i="1"/>
  <c r="K338" i="1" s="1"/>
  <c r="I341" i="1"/>
  <c r="K341" i="1" s="1"/>
  <c r="I344" i="1"/>
  <c r="K344" i="1" s="1"/>
  <c r="I347" i="1"/>
  <c r="K347" i="1" s="1"/>
  <c r="I350" i="1"/>
  <c r="K350" i="1" s="1"/>
  <c r="I352" i="1"/>
  <c r="K352" i="1" s="1"/>
  <c r="I354" i="1"/>
  <c r="K354" i="1" s="1"/>
  <c r="I356" i="1"/>
  <c r="K356" i="1" s="1"/>
  <c r="I318" i="1"/>
  <c r="K318" i="1" s="1"/>
  <c r="I316" i="1"/>
  <c r="K316" i="1" s="1"/>
  <c r="I313" i="1"/>
  <c r="K313" i="1" s="1"/>
  <c r="I311" i="1"/>
  <c r="K311" i="1" s="1"/>
  <c r="I309" i="1"/>
  <c r="K309" i="1" s="1"/>
  <c r="I308" i="1"/>
  <c r="K308" i="1" s="1"/>
  <c r="I306" i="1"/>
  <c r="K306" i="1" s="1"/>
  <c r="I304" i="1"/>
  <c r="K304" i="1" s="1"/>
  <c r="I303" i="1"/>
  <c r="K303" i="1" s="1"/>
  <c r="I301" i="1"/>
  <c r="K301" i="1" s="1"/>
  <c r="I298" i="1"/>
  <c r="K298" i="1" s="1"/>
  <c r="I296" i="1"/>
  <c r="K296" i="1" s="1"/>
  <c r="I294" i="1"/>
  <c r="K294" i="1" s="1"/>
  <c r="I277" i="1"/>
  <c r="K277" i="1" s="1"/>
  <c r="I278" i="1"/>
  <c r="K278" i="1" s="1"/>
  <c r="I279" i="1"/>
  <c r="K279" i="1" s="1"/>
  <c r="I280" i="1"/>
  <c r="K280" i="1" s="1"/>
  <c r="I281" i="1"/>
  <c r="K281" i="1" s="1"/>
  <c r="I282" i="1"/>
  <c r="K282" i="1" s="1"/>
  <c r="I283" i="1"/>
  <c r="K283" i="1" s="1"/>
  <c r="I284" i="1"/>
  <c r="K284" i="1" s="1"/>
  <c r="I285" i="1"/>
  <c r="K285" i="1" s="1"/>
  <c r="I286" i="1"/>
  <c r="K286" i="1" s="1"/>
  <c r="I287" i="1"/>
  <c r="K287" i="1" s="1"/>
  <c r="I288" i="1"/>
  <c r="K288" i="1" s="1"/>
  <c r="I289" i="1"/>
  <c r="K289" i="1" s="1"/>
  <c r="I290" i="1"/>
  <c r="K290" i="1" s="1"/>
  <c r="I291" i="1"/>
  <c r="K291" i="1" s="1"/>
  <c r="I292" i="1"/>
  <c r="K292" i="1" s="1"/>
  <c r="I293" i="1"/>
  <c r="K293" i="1" s="1"/>
  <c r="I295" i="1"/>
  <c r="K295" i="1" s="1"/>
  <c r="I297" i="1"/>
  <c r="K297" i="1" s="1"/>
  <c r="I299" i="1"/>
  <c r="K299" i="1" s="1"/>
  <c r="I300" i="1"/>
  <c r="K300" i="1" s="1"/>
  <c r="I302" i="1"/>
  <c r="K302" i="1" s="1"/>
  <c r="I305" i="1"/>
  <c r="K305" i="1" s="1"/>
  <c r="I307" i="1"/>
  <c r="K307" i="1" s="1"/>
  <c r="I310" i="1"/>
  <c r="K310" i="1" s="1"/>
  <c r="I312" i="1"/>
  <c r="K312" i="1" s="1"/>
  <c r="I314" i="1"/>
  <c r="K314" i="1" s="1"/>
  <c r="I276" i="1"/>
  <c r="K276" i="1" s="1"/>
  <c r="I272" i="1"/>
  <c r="K272" i="1" s="1"/>
  <c r="I259" i="1"/>
  <c r="K259" i="1" s="1"/>
  <c r="I251" i="1"/>
  <c r="K251" i="1" s="1"/>
  <c r="I249" i="1"/>
  <c r="K249" i="1" s="1"/>
  <c r="I246" i="1"/>
  <c r="K246" i="1" s="1"/>
  <c r="I243" i="1"/>
  <c r="K243" i="1" s="1"/>
  <c r="I236" i="1"/>
  <c r="K236" i="1" s="1"/>
  <c r="I226" i="1"/>
  <c r="K226" i="1" s="1"/>
  <c r="I227" i="1"/>
  <c r="K227" i="1" s="1"/>
  <c r="I228" i="1"/>
  <c r="K228" i="1" s="1"/>
  <c r="I229" i="1"/>
  <c r="K229" i="1" s="1"/>
  <c r="I230" i="1"/>
  <c r="K230" i="1" s="1"/>
  <c r="I231" i="1"/>
  <c r="K231" i="1" s="1"/>
  <c r="I232" i="1"/>
  <c r="K232" i="1" s="1"/>
  <c r="I233" i="1"/>
  <c r="K233" i="1" s="1"/>
  <c r="I234" i="1"/>
  <c r="K234" i="1" s="1"/>
  <c r="I235" i="1"/>
  <c r="K235" i="1" s="1"/>
  <c r="I237" i="1"/>
  <c r="K237" i="1" s="1"/>
  <c r="I238" i="1"/>
  <c r="K238" i="1" s="1"/>
  <c r="I239" i="1"/>
  <c r="K239" i="1" s="1"/>
  <c r="I240" i="1"/>
  <c r="K240" i="1" s="1"/>
  <c r="I241" i="1"/>
  <c r="K241" i="1" s="1"/>
  <c r="I242" i="1"/>
  <c r="K242" i="1" s="1"/>
  <c r="I244" i="1"/>
  <c r="K244" i="1" s="1"/>
  <c r="I245" i="1"/>
  <c r="K245" i="1" s="1"/>
  <c r="I247" i="1"/>
  <c r="K247" i="1" s="1"/>
  <c r="I248" i="1"/>
  <c r="K248" i="1" s="1"/>
  <c r="I250" i="1"/>
  <c r="K250" i="1" s="1"/>
  <c r="I252" i="1"/>
  <c r="K252" i="1" s="1"/>
  <c r="I253" i="1"/>
  <c r="K253" i="1" s="1"/>
  <c r="I254" i="1"/>
  <c r="K254" i="1" s="1"/>
  <c r="I255" i="1"/>
  <c r="K255" i="1" s="1"/>
  <c r="I256" i="1"/>
  <c r="K256" i="1" s="1"/>
  <c r="I257" i="1"/>
  <c r="K257" i="1" s="1"/>
  <c r="I258" i="1"/>
  <c r="K258" i="1" s="1"/>
  <c r="I260" i="1"/>
  <c r="K260" i="1" s="1"/>
  <c r="I261" i="1"/>
  <c r="K261" i="1" s="1"/>
  <c r="I262" i="1"/>
  <c r="K262" i="1" s="1"/>
  <c r="I263" i="1"/>
  <c r="K263" i="1" s="1"/>
  <c r="I264" i="1"/>
  <c r="K264" i="1" s="1"/>
  <c r="I265" i="1"/>
  <c r="K265" i="1" s="1"/>
  <c r="I266" i="1"/>
  <c r="K266" i="1" s="1"/>
  <c r="I267" i="1"/>
  <c r="K267" i="1" s="1"/>
  <c r="I268" i="1"/>
  <c r="K268" i="1" s="1"/>
  <c r="I269" i="1"/>
  <c r="K269" i="1" s="1"/>
  <c r="I270" i="1"/>
  <c r="K270" i="1" s="1"/>
  <c r="I271" i="1"/>
  <c r="K271" i="1" s="1"/>
  <c r="I273" i="1"/>
  <c r="K273" i="1" s="1"/>
  <c r="I274" i="1"/>
  <c r="K274" i="1" s="1"/>
  <c r="I225" i="1"/>
  <c r="K225" i="1" s="1"/>
  <c r="I212" i="1"/>
  <c r="K212" i="1" s="1"/>
  <c r="I210" i="1"/>
  <c r="K210" i="1" s="1"/>
  <c r="I209" i="1"/>
  <c r="K209" i="1" s="1"/>
  <c r="I207" i="1"/>
  <c r="K207" i="1" s="1"/>
  <c r="I206" i="1"/>
  <c r="K206" i="1" s="1"/>
  <c r="I204" i="1"/>
  <c r="K204" i="1" s="1"/>
  <c r="I202" i="1"/>
  <c r="K202" i="1" s="1"/>
  <c r="I200" i="1"/>
  <c r="K200" i="1" s="1"/>
  <c r="I198" i="1"/>
  <c r="K198" i="1" s="1"/>
  <c r="I196" i="1"/>
  <c r="K196" i="1" s="1"/>
  <c r="I195" i="1"/>
  <c r="K195" i="1" s="1"/>
  <c r="I193" i="1"/>
  <c r="K193" i="1" s="1"/>
  <c r="I191" i="1"/>
  <c r="K191" i="1" s="1"/>
  <c r="I189" i="1"/>
  <c r="K189" i="1" s="1"/>
  <c r="I187" i="1"/>
  <c r="K187" i="1" s="1"/>
  <c r="I185" i="1"/>
  <c r="K185" i="1" s="1"/>
  <c r="I184" i="1"/>
  <c r="K184" i="1" s="1"/>
  <c r="I182" i="1"/>
  <c r="K182" i="1" s="1"/>
  <c r="I181" i="1"/>
  <c r="K181" i="1" s="1"/>
  <c r="I179" i="1"/>
  <c r="K179" i="1" s="1"/>
  <c r="I177" i="1"/>
  <c r="K177" i="1" s="1"/>
  <c r="I175" i="1"/>
  <c r="K175" i="1" s="1"/>
  <c r="I173" i="1"/>
  <c r="K173" i="1" s="1"/>
  <c r="I171" i="1"/>
  <c r="K171" i="1" s="1"/>
  <c r="I172" i="1"/>
  <c r="K172" i="1" s="1"/>
  <c r="I174" i="1"/>
  <c r="K174" i="1" s="1"/>
  <c r="I176" i="1"/>
  <c r="K176" i="1" s="1"/>
  <c r="I178" i="1"/>
  <c r="K178" i="1" s="1"/>
  <c r="I180" i="1"/>
  <c r="K180" i="1" s="1"/>
  <c r="I183" i="1"/>
  <c r="K183" i="1" s="1"/>
  <c r="I186" i="1"/>
  <c r="K186" i="1" s="1"/>
  <c r="I188" i="1"/>
  <c r="K188" i="1" s="1"/>
  <c r="I190" i="1"/>
  <c r="K190" i="1" s="1"/>
  <c r="I192" i="1"/>
  <c r="K192" i="1" s="1"/>
  <c r="I194" i="1"/>
  <c r="K194" i="1" s="1"/>
  <c r="I197" i="1"/>
  <c r="K197" i="1" s="1"/>
  <c r="I199" i="1"/>
  <c r="K199" i="1" s="1"/>
  <c r="I201" i="1"/>
  <c r="K201" i="1" s="1"/>
  <c r="I203" i="1"/>
  <c r="K203" i="1" s="1"/>
  <c r="I205" i="1"/>
  <c r="K205" i="1" s="1"/>
  <c r="I208" i="1"/>
  <c r="K208" i="1" s="1"/>
  <c r="I211" i="1"/>
  <c r="K211" i="1" s="1"/>
  <c r="I213" i="1"/>
  <c r="K213" i="1" s="1"/>
  <c r="I214" i="1"/>
  <c r="K214" i="1" s="1"/>
  <c r="I215" i="1"/>
  <c r="K215" i="1" s="1"/>
  <c r="I216" i="1"/>
  <c r="K216" i="1" s="1"/>
  <c r="I217" i="1"/>
  <c r="K217" i="1" s="1"/>
  <c r="I218" i="1"/>
  <c r="K218" i="1" s="1"/>
  <c r="I219" i="1"/>
  <c r="K219" i="1" s="1"/>
  <c r="I220" i="1"/>
  <c r="K220" i="1" s="1"/>
  <c r="I221" i="1"/>
  <c r="K221" i="1" s="1"/>
  <c r="I222" i="1"/>
  <c r="K222" i="1" s="1"/>
  <c r="I223" i="1"/>
  <c r="K223" i="1" s="1"/>
  <c r="I170" i="1"/>
  <c r="K170" i="1" s="1"/>
  <c r="I167" i="1"/>
  <c r="K167" i="1" s="1"/>
  <c r="I165" i="1"/>
  <c r="K165" i="1" s="1"/>
  <c r="I164" i="1"/>
  <c r="K164" i="1" s="1"/>
  <c r="I162" i="1"/>
  <c r="K162" i="1" s="1"/>
  <c r="I160" i="1"/>
  <c r="K160" i="1" s="1"/>
  <c r="I157" i="1"/>
  <c r="K157" i="1" s="1"/>
  <c r="I155" i="1"/>
  <c r="K155" i="1" s="1"/>
  <c r="I154" i="1"/>
  <c r="K154" i="1" s="1"/>
  <c r="I152" i="1"/>
  <c r="K152" i="1" s="1"/>
  <c r="I150" i="1"/>
  <c r="K150" i="1" s="1"/>
  <c r="I148" i="1"/>
  <c r="K148" i="1" s="1"/>
  <c r="I141" i="1"/>
  <c r="K141" i="1" s="1"/>
  <c r="I139" i="1"/>
  <c r="K139" i="1" s="1"/>
  <c r="I137" i="1"/>
  <c r="K137" i="1" s="1"/>
  <c r="I131" i="1"/>
  <c r="K131" i="1" s="1"/>
  <c r="I129" i="1"/>
  <c r="K129" i="1" s="1"/>
  <c r="I128" i="1"/>
  <c r="K128" i="1" s="1"/>
  <c r="I126" i="1"/>
  <c r="K126" i="1" s="1"/>
  <c r="I125" i="1"/>
  <c r="K125" i="1" s="1"/>
  <c r="I122" i="1"/>
  <c r="K122" i="1" s="1"/>
  <c r="I121" i="1"/>
  <c r="K121" i="1" s="1"/>
  <c r="I118" i="1"/>
  <c r="K118" i="1" s="1"/>
  <c r="I115" i="1"/>
  <c r="K115" i="1" s="1"/>
  <c r="I113" i="1"/>
  <c r="K113" i="1" s="1"/>
  <c r="I110" i="1"/>
  <c r="K110" i="1" s="1"/>
  <c r="I109" i="1"/>
  <c r="K109" i="1" s="1"/>
  <c r="I107" i="1"/>
  <c r="K107" i="1" s="1"/>
  <c r="I106" i="1"/>
  <c r="K106" i="1" s="1"/>
  <c r="I101" i="1"/>
  <c r="K101" i="1" s="1"/>
  <c r="I100" i="1"/>
  <c r="K100" i="1" s="1"/>
  <c r="I98" i="1"/>
  <c r="K98" i="1" s="1"/>
  <c r="I97" i="1"/>
  <c r="K97" i="1" s="1"/>
  <c r="I95" i="1"/>
  <c r="K95" i="1" s="1"/>
  <c r="I94" i="1"/>
  <c r="K94" i="1" s="1"/>
  <c r="I93" i="1"/>
  <c r="K93" i="1" s="1"/>
  <c r="I89" i="1"/>
  <c r="K89" i="1" s="1"/>
  <c r="I87" i="1"/>
  <c r="K87" i="1" s="1"/>
  <c r="I86" i="1"/>
  <c r="K86" i="1" s="1"/>
  <c r="I83" i="1"/>
  <c r="K83" i="1" s="1"/>
  <c r="I82" i="1"/>
  <c r="K82" i="1" s="1"/>
  <c r="I80" i="1"/>
  <c r="K80" i="1" s="1"/>
  <c r="I79" i="1"/>
  <c r="K79" i="1" s="1"/>
  <c r="I77" i="1"/>
  <c r="K77" i="1" s="1"/>
  <c r="I75" i="1"/>
  <c r="K75" i="1" s="1"/>
  <c r="I158" i="1"/>
  <c r="K158" i="1" s="1"/>
  <c r="I159" i="1"/>
  <c r="K159" i="1" s="1"/>
  <c r="I161" i="1"/>
  <c r="K161" i="1" s="1"/>
  <c r="I163" i="1"/>
  <c r="K163" i="1" s="1"/>
  <c r="I166" i="1"/>
  <c r="K166" i="1" s="1"/>
  <c r="I168" i="1"/>
  <c r="K168" i="1" s="1"/>
  <c r="I136" i="1"/>
  <c r="K136" i="1" s="1"/>
  <c r="I138" i="1"/>
  <c r="K138" i="1" s="1"/>
  <c r="I140" i="1"/>
  <c r="K140" i="1" s="1"/>
  <c r="I142" i="1"/>
  <c r="K142" i="1" s="1"/>
  <c r="I143" i="1"/>
  <c r="K143" i="1" s="1"/>
  <c r="I144" i="1"/>
  <c r="K144" i="1" s="1"/>
  <c r="I145" i="1"/>
  <c r="K145" i="1" s="1"/>
  <c r="I146" i="1"/>
  <c r="K146" i="1" s="1"/>
  <c r="I147" i="1"/>
  <c r="K147" i="1" s="1"/>
  <c r="I149" i="1"/>
  <c r="K149" i="1" s="1"/>
  <c r="I151" i="1"/>
  <c r="K151" i="1" s="1"/>
  <c r="I153" i="1"/>
  <c r="K153" i="1" s="1"/>
  <c r="I156" i="1"/>
  <c r="K156" i="1" s="1"/>
  <c r="I119" i="1"/>
  <c r="K119" i="1" s="1"/>
  <c r="I120" i="1"/>
  <c r="K120" i="1" s="1"/>
  <c r="I123" i="1"/>
  <c r="K123" i="1" s="1"/>
  <c r="I124" i="1"/>
  <c r="K124" i="1" s="1"/>
  <c r="I127" i="1"/>
  <c r="K127" i="1" s="1"/>
  <c r="I130" i="1"/>
  <c r="K130" i="1" s="1"/>
  <c r="I132" i="1"/>
  <c r="K132" i="1" s="1"/>
  <c r="I133" i="1"/>
  <c r="K133" i="1" s="1"/>
  <c r="I134" i="1"/>
  <c r="K134" i="1" s="1"/>
  <c r="I135" i="1"/>
  <c r="K135" i="1" s="1"/>
  <c r="I102" i="1"/>
  <c r="K102" i="1" s="1"/>
  <c r="I103" i="1"/>
  <c r="K103" i="1" s="1"/>
  <c r="I104" i="1"/>
  <c r="K104" i="1" s="1"/>
  <c r="I105" i="1"/>
  <c r="K105" i="1" s="1"/>
  <c r="I108" i="1"/>
  <c r="K108" i="1" s="1"/>
  <c r="I111" i="1"/>
  <c r="K111" i="1" s="1"/>
  <c r="I112" i="1"/>
  <c r="K112" i="1" s="1"/>
  <c r="I114" i="1"/>
  <c r="K114" i="1" s="1"/>
  <c r="I116" i="1"/>
  <c r="K116" i="1" s="1"/>
  <c r="I117" i="1"/>
  <c r="K117" i="1" s="1"/>
  <c r="I76" i="1"/>
  <c r="K76" i="1" s="1"/>
  <c r="I78" i="1"/>
  <c r="K78" i="1" s="1"/>
  <c r="I81" i="1"/>
  <c r="K81" i="1" s="1"/>
  <c r="I84" i="1"/>
  <c r="K84" i="1" s="1"/>
  <c r="I85" i="1"/>
  <c r="K85" i="1" s="1"/>
  <c r="I88" i="1"/>
  <c r="K88" i="1" s="1"/>
  <c r="I90" i="1"/>
  <c r="K90" i="1" s="1"/>
  <c r="I91" i="1"/>
  <c r="K91" i="1" s="1"/>
  <c r="I92" i="1"/>
  <c r="K92" i="1" s="1"/>
  <c r="I96" i="1"/>
  <c r="K96" i="1" s="1"/>
  <c r="I99" i="1"/>
  <c r="K99" i="1" s="1"/>
  <c r="I73" i="1"/>
  <c r="K73" i="1" s="1"/>
  <c r="I69" i="1"/>
  <c r="K69" i="1" s="1"/>
  <c r="I67" i="1"/>
  <c r="K67" i="1" s="1"/>
  <c r="I68" i="1"/>
  <c r="K68" i="1" s="1"/>
  <c r="I70" i="1"/>
  <c r="K70" i="1" s="1"/>
  <c r="I71" i="1"/>
  <c r="K71" i="1" s="1"/>
  <c r="I66" i="1"/>
  <c r="K66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54" i="1"/>
  <c r="K54" i="1" s="1"/>
  <c r="I46" i="1"/>
  <c r="K46" i="1" s="1"/>
  <c r="I43" i="1"/>
  <c r="K43" i="1" s="1"/>
  <c r="I44" i="1"/>
  <c r="K44" i="1" s="1"/>
  <c r="I45" i="1"/>
  <c r="K45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42" i="1"/>
  <c r="K42" i="1" s="1"/>
  <c r="I41" i="1"/>
  <c r="K41" i="1" s="1"/>
  <c r="I27" i="1"/>
  <c r="K27" i="1" s="1"/>
  <c r="I37" i="1"/>
  <c r="K37" i="1" s="1"/>
  <c r="I29" i="1"/>
  <c r="K29" i="1" s="1"/>
  <c r="I24" i="1"/>
  <c r="K24" i="1" s="1"/>
  <c r="I23" i="1"/>
  <c r="K23" i="1" s="1"/>
  <c r="I25" i="1"/>
  <c r="K25" i="1" s="1"/>
  <c r="I26" i="1"/>
  <c r="K26" i="1" s="1"/>
  <c r="I28" i="1"/>
  <c r="K28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8" i="1"/>
  <c r="K38" i="1" s="1"/>
  <c r="I39" i="1"/>
  <c r="K39" i="1" s="1"/>
  <c r="I22" i="1"/>
  <c r="K22" i="1" s="1"/>
  <c r="I20" i="1"/>
  <c r="K20" i="1" s="1"/>
  <c r="I18" i="1"/>
  <c r="K18" i="1" s="1"/>
  <c r="I17" i="1"/>
  <c r="K17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K8" i="1"/>
</calcChain>
</file>

<file path=xl/sharedStrings.xml><?xml version="1.0" encoding="utf-8"?>
<sst xmlns="http://schemas.openxmlformats.org/spreadsheetml/2006/main" count="865" uniqueCount="392">
  <si>
    <t>City of Burbank</t>
  </si>
  <si>
    <t>Discontinued</t>
  </si>
  <si>
    <t>(Eff. 4-1-19)</t>
  </si>
  <si>
    <t>City of Culver City</t>
  </si>
  <si>
    <t>City of Covina</t>
  </si>
  <si>
    <t>City of Cudahy</t>
  </si>
  <si>
    <t>City of Glendale</t>
  </si>
  <si>
    <t>City of La Puente</t>
  </si>
  <si>
    <t>City of Lawndale</t>
  </si>
  <si>
    <t>City of Pasadena</t>
  </si>
  <si>
    <t>City of Pomona</t>
  </si>
  <si>
    <t>City of Santa Fe Springs</t>
  </si>
  <si>
    <t>City of Alameda</t>
  </si>
  <si>
    <t>City of Antioch</t>
  </si>
  <si>
    <t>City of Martinez</t>
  </si>
  <si>
    <t>(Exp. 3-31-19)</t>
  </si>
  <si>
    <t>City of Coalinga</t>
  </si>
  <si>
    <t>City of Fowler</t>
  </si>
  <si>
    <t>City of Kerman</t>
  </si>
  <si>
    <t>City of Bakersfield</t>
  </si>
  <si>
    <t>City of Chowchilla</t>
  </si>
  <si>
    <t>City of Los Banos</t>
  </si>
  <si>
    <t>City of San Juan Bautista</t>
  </si>
  <si>
    <t>City of Oceanside</t>
  </si>
  <si>
    <t>City of Cotati</t>
  </si>
  <si>
    <t>City of Healdsburg</t>
  </si>
  <si>
    <t>City of Rohnert Park</t>
  </si>
  <si>
    <t>City of Santa Rosa</t>
  </si>
  <si>
    <t>City of Sebastopol</t>
  </si>
  <si>
    <t>City of Sonoma</t>
  </si>
  <si>
    <t>City of Porterville</t>
  </si>
  <si>
    <t>City of Port Hueneme</t>
  </si>
  <si>
    <t>City of West Sacramento</t>
  </si>
  <si>
    <t>(Eff. 10-1-17)</t>
  </si>
  <si>
    <t>(Eff. 10-1-16)</t>
  </si>
  <si>
    <t>ALAMEDA COUNTY</t>
  </si>
  <si>
    <t>City of Albany</t>
  </si>
  <si>
    <t>City of Hayward</t>
  </si>
  <si>
    <t>City of Newark</t>
  </si>
  <si>
    <t>(Eff. 4-1-17)</t>
  </si>
  <si>
    <t>City of San Leandro</t>
  </si>
  <si>
    <t>City of Union City</t>
  </si>
  <si>
    <t>AMADOR COUNTY</t>
  </si>
  <si>
    <t>Town of Paradise</t>
  </si>
  <si>
    <t>CONTRA COSTA COUNTY</t>
  </si>
  <si>
    <t>City of Concord</t>
  </si>
  <si>
    <t>City of El Cerrito</t>
  </si>
  <si>
    <t>City of Hercules</t>
  </si>
  <si>
    <t>Town of Moraga</t>
  </si>
  <si>
    <t>City of Orinda</t>
  </si>
  <si>
    <t>City of Pinole</t>
  </si>
  <si>
    <t>City of Pittsburg</t>
  </si>
  <si>
    <t>City of Pleasant Hill</t>
  </si>
  <si>
    <t>City of Richmond</t>
  </si>
  <si>
    <t>City of San Pablo</t>
  </si>
  <si>
    <t>(Exp. 9-30-17)</t>
  </si>
  <si>
    <t>DEL NORTE COUNTY</t>
  </si>
  <si>
    <t>City of Placerville</t>
  </si>
  <si>
    <t>(Exp. 3-31-17)</t>
  </si>
  <si>
    <t>City of So. Lake Tahoe</t>
  </si>
  <si>
    <t>FRESNO COUNTY</t>
  </si>
  <si>
    <t>City of Huron</t>
  </si>
  <si>
    <t>City of Kingsburg</t>
  </si>
  <si>
    <t>(Eff. 10-1-18)</t>
  </si>
  <si>
    <t>City of Reedley</t>
  </si>
  <si>
    <t>City of Sanger</t>
  </si>
  <si>
    <t>City of Selma</t>
  </si>
  <si>
    <t>HUMBOLDT COUNTY</t>
  </si>
  <si>
    <t>City of Arcata</t>
  </si>
  <si>
    <t>City of Eureka</t>
  </si>
  <si>
    <t>City of Fortuna</t>
  </si>
  <si>
    <t>City of Rio Dell</t>
  </si>
  <si>
    <t>City of Trinidad</t>
  </si>
  <si>
    <t>IMPERIAL COUNTY</t>
  </si>
  <si>
    <t>City of Calexico</t>
  </si>
  <si>
    <t>City of El Centro</t>
  </si>
  <si>
    <t>INYO COUNTY</t>
  </si>
  <si>
    <t>City of Delano</t>
  </si>
  <si>
    <t>City of Ridgecrest</t>
  </si>
  <si>
    <t>City of Wasco</t>
  </si>
  <si>
    <t>City of Clearlake</t>
  </si>
  <si>
    <t>City of Lakeport</t>
  </si>
  <si>
    <t>LOS ANGELES COUNTY</t>
  </si>
  <si>
    <t>(Exp. 6-30-17)</t>
  </si>
  <si>
    <t>City of Avalon</t>
  </si>
  <si>
    <t>City of Commerce</t>
  </si>
  <si>
    <t>City of Compton</t>
  </si>
  <si>
    <t>(Eff. 7-1-17)</t>
  </si>
  <si>
    <t>City of Downey</t>
  </si>
  <si>
    <t>City of El Monte</t>
  </si>
  <si>
    <t>City of Hawthorne</t>
  </si>
  <si>
    <t>(Eff. 4-1-18)</t>
  </si>
  <si>
    <t>City of Huntington Park</t>
  </si>
  <si>
    <t>City of Inglewood</t>
  </si>
  <si>
    <t>City of La Mirada</t>
  </si>
  <si>
    <t>(Exp. 3-31-18)</t>
  </si>
  <si>
    <t>City of Long Beach</t>
  </si>
  <si>
    <t>City of Lynwood</t>
  </si>
  <si>
    <t>City of Pico Rivera</t>
  </si>
  <si>
    <t>City of San Fernando</t>
  </si>
  <si>
    <t>City of Santa Monica</t>
  </si>
  <si>
    <t>City of So. El Monte</t>
  </si>
  <si>
    <t>City of South Gate</t>
  </si>
  <si>
    <t>MADERA COUNTY</t>
  </si>
  <si>
    <t>City of Madera</t>
  </si>
  <si>
    <t>MARIN COUNTY</t>
  </si>
  <si>
    <t>Town of Corte Madera</t>
  </si>
  <si>
    <t>(Exp. 9-30-18)</t>
  </si>
  <si>
    <t>Town of Fairfax</t>
  </si>
  <si>
    <t>City of Larkspur</t>
  </si>
  <si>
    <t>Town of San Anselmo</t>
  </si>
  <si>
    <t>City of San Rafael</t>
  </si>
  <si>
    <t>City of Sausalito</t>
  </si>
  <si>
    <t>MARIPOSA COUNTY</t>
  </si>
  <si>
    <t>City of Pacific Grove</t>
  </si>
  <si>
    <t>City of Salinas</t>
  </si>
  <si>
    <t>City of Sand City</t>
  </si>
  <si>
    <t>City of Seaside</t>
  </si>
  <si>
    <t>City of Soledad</t>
  </si>
  <si>
    <t>NAPA COUNTY</t>
  </si>
  <si>
    <t>(Exp. 6-30-18)</t>
  </si>
  <si>
    <t>(Eff. 7-1-18)</t>
  </si>
  <si>
    <t>City of St. Helena</t>
  </si>
  <si>
    <t>NEVADA COUNTY</t>
  </si>
  <si>
    <t>City of Grass Valley</t>
  </si>
  <si>
    <t>City of Nevada City</t>
  </si>
  <si>
    <t>Town of Truckee</t>
  </si>
  <si>
    <t>ORANGE COUNTY</t>
  </si>
  <si>
    <t>City of Fountain Valley</t>
  </si>
  <si>
    <t>City of La Habra</t>
  </si>
  <si>
    <t>City of La Palma</t>
  </si>
  <si>
    <t>City of Stanton</t>
  </si>
  <si>
    <t>City of Westminster</t>
  </si>
  <si>
    <t>RIVERSIDE COUNTY</t>
  </si>
  <si>
    <t>City of Cathedral City</t>
  </si>
  <si>
    <t>City of Coachella</t>
  </si>
  <si>
    <t>SACRAMENTO COUNTY</t>
  </si>
  <si>
    <t>City of Galt</t>
  </si>
  <si>
    <t>City of Rancho Cordova</t>
  </si>
  <si>
    <t>SAN BERNARDINO COUNTY</t>
  </si>
  <si>
    <t>City of Montclair</t>
  </si>
  <si>
    <t>City of San Bernardino</t>
  </si>
  <si>
    <t>SAN DIEGO COUNTY</t>
  </si>
  <si>
    <t>City of El Cajon</t>
  </si>
  <si>
    <t>City of La Mesa</t>
  </si>
  <si>
    <t>City of National City</t>
  </si>
  <si>
    <t>City of Vista</t>
  </si>
  <si>
    <t>SAN FRANCISCO COUNTY</t>
  </si>
  <si>
    <t>SAN JOAQUIN COUNTY</t>
  </si>
  <si>
    <t>City of Lathrop</t>
  </si>
  <si>
    <t>City of Manteca</t>
  </si>
  <si>
    <t>City of Atascadero</t>
  </si>
  <si>
    <t>City of Grover Beach</t>
  </si>
  <si>
    <t>City of Morro Bay</t>
  </si>
  <si>
    <t>City of Paso Robles</t>
  </si>
  <si>
    <t>City of Pismo Beach</t>
  </si>
  <si>
    <t>City of San Luis Obispo</t>
  </si>
  <si>
    <t>SAN MATEO COUNTY</t>
  </si>
  <si>
    <t>City of San Mateo</t>
  </si>
  <si>
    <t>SANTA BARBARA COUNTY</t>
  </si>
  <si>
    <t>City of Guadalupe</t>
  </si>
  <si>
    <t>City of Mt. Shasta</t>
  </si>
  <si>
    <t>City of Weed</t>
  </si>
  <si>
    <t>City of Yreka</t>
  </si>
  <si>
    <t>SOLANO COUNTY</t>
  </si>
  <si>
    <t>City of Benicia</t>
  </si>
  <si>
    <t>City of Fairfield</t>
  </si>
  <si>
    <t>City of Rio Vista</t>
  </si>
  <si>
    <t>City of Suisun City</t>
  </si>
  <si>
    <t>City of Vacaville</t>
  </si>
  <si>
    <t>City of Vallejo</t>
  </si>
  <si>
    <t>SONOMA COUNTY</t>
  </si>
  <si>
    <t>STANISLAUS COUNTY</t>
  </si>
  <si>
    <t>City of Ceres</t>
  </si>
  <si>
    <t>City of Oakdale</t>
  </si>
  <si>
    <t>City of Red Bluff</t>
  </si>
  <si>
    <t>TULARE COUNTY</t>
  </si>
  <si>
    <t>City of Dinuba</t>
  </si>
  <si>
    <t>City of Farmersville</t>
  </si>
  <si>
    <t>City of Lindsay</t>
  </si>
  <si>
    <t>City of Tulare</t>
  </si>
  <si>
    <t>City of Visalia</t>
  </si>
  <si>
    <t>City of Woodlake</t>
  </si>
  <si>
    <t>City of Santa Paula</t>
  </si>
  <si>
    <t>City of Ventura</t>
  </si>
  <si>
    <t>City of Woodland</t>
  </si>
  <si>
    <t>City of Marysville</t>
  </si>
  <si>
    <t>City of Wheatland</t>
  </si>
  <si>
    <t>County (Required for Upload)</t>
  </si>
  <si>
    <t>Unique City/County/Parent (Required for Upload)</t>
  </si>
  <si>
    <t>City of Novato</t>
  </si>
  <si>
    <t>City of So. San Francisco</t>
  </si>
  <si>
    <t xml:space="preserve"> DISTRICT TAX DUE</t>
  </si>
  <si>
    <t xml:space="preserve">MENDOCINO COUNTY          </t>
  </si>
  <si>
    <t xml:space="preserve">City of Fort Bragg                   </t>
  </si>
  <si>
    <t xml:space="preserve">City of Point Arena                   </t>
  </si>
  <si>
    <t xml:space="preserve">City of Ukiah                             </t>
  </si>
  <si>
    <t xml:space="preserve">City of Ukiah                            </t>
  </si>
  <si>
    <t xml:space="preserve">City of Willits                             </t>
  </si>
  <si>
    <t xml:space="preserve">MERCED COUNTY                 </t>
  </si>
  <si>
    <t xml:space="preserve">City of Atwater                         </t>
  </si>
  <si>
    <t xml:space="preserve">City of Gustine                         </t>
  </si>
  <si>
    <t xml:space="preserve">City of Gustine                          </t>
  </si>
  <si>
    <t xml:space="preserve">City of Los Banos                     </t>
  </si>
  <si>
    <t xml:space="preserve">City of Merced                            </t>
  </si>
  <si>
    <t xml:space="preserve">City of Los Banos                   </t>
  </si>
  <si>
    <t xml:space="preserve">MONTEREY COUNTY         </t>
  </si>
  <si>
    <t xml:space="preserve">MONTEREY COUNTY            </t>
  </si>
  <si>
    <t xml:space="preserve">City of Carmel-by-the-Sea </t>
  </si>
  <si>
    <t xml:space="preserve">City of Carmel-by-the-Sea     </t>
  </si>
  <si>
    <t xml:space="preserve">City of Del Rey Oaks         </t>
  </si>
  <si>
    <t xml:space="preserve">City of Del Rey Oaks              </t>
  </si>
  <si>
    <t xml:space="preserve">City of Gonzales                 </t>
  </si>
  <si>
    <t xml:space="preserve">City of Gonzales                     </t>
  </si>
  <si>
    <t xml:space="preserve">City of Greenfield                </t>
  </si>
  <si>
    <t xml:space="preserve">City of Greenfield                    </t>
  </si>
  <si>
    <t xml:space="preserve">City of King City                  </t>
  </si>
  <si>
    <t xml:space="preserve">City of Marina                                 </t>
  </si>
  <si>
    <t xml:space="preserve">City of Marina                    </t>
  </si>
  <si>
    <t xml:space="preserve">City of Monterey                </t>
  </si>
  <si>
    <t xml:space="preserve">City of Monterey                     </t>
  </si>
  <si>
    <t xml:space="preserve">City of Hemet                       </t>
  </si>
  <si>
    <t xml:space="preserve">City of Indio                            </t>
  </si>
  <si>
    <t xml:space="preserve">City of La Quinta                     </t>
  </si>
  <si>
    <t xml:space="preserve">City of Menifee                       </t>
  </si>
  <si>
    <t>City of Murrieta</t>
  </si>
  <si>
    <t>City of Norco</t>
  </si>
  <si>
    <t xml:space="preserve">City of Palm Springs           </t>
  </si>
  <si>
    <t xml:space="preserve">City of Palm Springs               </t>
  </si>
  <si>
    <t xml:space="preserve">City of Riverside                     </t>
  </si>
  <si>
    <t xml:space="preserve">City of Temecula                    </t>
  </si>
  <si>
    <t xml:space="preserve">City of Isleton                      </t>
  </si>
  <si>
    <t xml:space="preserve">City of Isleton                         </t>
  </si>
  <si>
    <t xml:space="preserve">City of Sacramento            </t>
  </si>
  <si>
    <t>City of Sacramento</t>
  </si>
  <si>
    <t xml:space="preserve">SAN BENITO COUNTY              </t>
  </si>
  <si>
    <t xml:space="preserve">City of Hollister                   </t>
  </si>
  <si>
    <t xml:space="preserve">City of San Juan Bautista    </t>
  </si>
  <si>
    <t xml:space="preserve">Town of Yucca Valley             </t>
  </si>
  <si>
    <t xml:space="preserve">City of Chula Vista              </t>
  </si>
  <si>
    <t xml:space="preserve">City of Chula Vista                </t>
  </si>
  <si>
    <t xml:space="preserve">City of Del Mar                        </t>
  </si>
  <si>
    <t>City of Lodi</t>
  </si>
  <si>
    <t xml:space="preserve">City of Stockton                  </t>
  </si>
  <si>
    <t xml:space="preserve">City of Stockton                      </t>
  </si>
  <si>
    <t xml:space="preserve">City of Tracy                           </t>
  </si>
  <si>
    <t xml:space="preserve">City of Belmont                       </t>
  </si>
  <si>
    <t xml:space="preserve">City of Burlingame                  </t>
  </si>
  <si>
    <t xml:space="preserve">City of East Palo Alto              </t>
  </si>
  <si>
    <t>City of Carpinteria</t>
  </si>
  <si>
    <t xml:space="preserve">City of Santa Barbara             </t>
  </si>
  <si>
    <t xml:space="preserve">City of Santa Maria             </t>
  </si>
  <si>
    <t xml:space="preserve">SANTA CLARA COUNTY    </t>
  </si>
  <si>
    <t xml:space="preserve">SANTA CLARA COUNTY        </t>
  </si>
  <si>
    <t xml:space="preserve">City of Campbell                 </t>
  </si>
  <si>
    <t xml:space="preserve">City of Campbell                     </t>
  </si>
  <si>
    <t xml:space="preserve">City of San Jose                 </t>
  </si>
  <si>
    <t>City of Los Gatos</t>
  </si>
  <si>
    <t xml:space="preserve">City of San Jose                     </t>
  </si>
  <si>
    <t xml:space="preserve">SANTA CRUZ COUNTY                           </t>
  </si>
  <si>
    <t xml:space="preserve">SANTA CRUZ COUNTY                              </t>
  </si>
  <si>
    <t xml:space="preserve">SONOMA COUNTY                  </t>
  </si>
  <si>
    <t xml:space="preserve">Santa Cruz County Unincorporated Area  </t>
  </si>
  <si>
    <t xml:space="preserve">City of Capitola                                       </t>
  </si>
  <si>
    <t xml:space="preserve">City of Capitola                                            </t>
  </si>
  <si>
    <t xml:space="preserve">City of Santa Cruz              </t>
  </si>
  <si>
    <t xml:space="preserve">City of Santa Cruz                </t>
  </si>
  <si>
    <t xml:space="preserve">City of Scotts Valley           </t>
  </si>
  <si>
    <t xml:space="preserve">City of Scotts Valley               </t>
  </si>
  <si>
    <t xml:space="preserve">City of Watsonville              </t>
  </si>
  <si>
    <t xml:space="preserve">City of Watsonville                  </t>
  </si>
  <si>
    <t>City of Santa Maria</t>
  </si>
  <si>
    <t>City of Hollister</t>
  </si>
  <si>
    <t>City of Wildomar</t>
  </si>
  <si>
    <t>City of Roseville</t>
  </si>
  <si>
    <t>City of Seal Beach</t>
  </si>
  <si>
    <t>City of Santa Ana</t>
  </si>
  <si>
    <t>City of Placentia</t>
  </si>
  <si>
    <t>City of Garden Grove</t>
  </si>
  <si>
    <t>City of Marina</t>
  </si>
  <si>
    <t>City of King City</t>
  </si>
  <si>
    <t xml:space="preserve">City of King City                   </t>
  </si>
  <si>
    <t>City of Redwood City</t>
  </si>
  <si>
    <t>01</t>
  </si>
  <si>
    <t>03</t>
  </si>
  <si>
    <t>04</t>
  </si>
  <si>
    <t>05</t>
  </si>
  <si>
    <t>06</t>
  </si>
  <si>
    <t>07</t>
  </si>
  <si>
    <t>08</t>
  </si>
  <si>
    <t>09</t>
  </si>
  <si>
    <t>01998378</t>
  </si>
  <si>
    <t>01010648</t>
  </si>
  <si>
    <t>01001429</t>
  </si>
  <si>
    <t>01003430</t>
  </si>
  <si>
    <t>01008451</t>
  </si>
  <si>
    <t>01007380</t>
  </si>
  <si>
    <t>01011428</t>
  </si>
  <si>
    <t>03998194</t>
  </si>
  <si>
    <t>04004649</t>
  </si>
  <si>
    <t>04005381</t>
  </si>
  <si>
    <t>05031650</t>
  </si>
  <si>
    <t>06048139</t>
  </si>
  <si>
    <t>07998025</t>
  </si>
  <si>
    <t>07031350</t>
  </si>
  <si>
    <t>07031652</t>
  </si>
  <si>
    <t>07032242</t>
  </si>
  <si>
    <t>07033383</t>
  </si>
  <si>
    <t>07034286</t>
  </si>
  <si>
    <t>07035453</t>
  </si>
  <si>
    <t>07035654</t>
  </si>
  <si>
    <t>07045301</t>
  </si>
  <si>
    <t>07047303</t>
  </si>
  <si>
    <t>07036385</t>
  </si>
  <si>
    <t>07037288</t>
  </si>
  <si>
    <t>07043455</t>
  </si>
  <si>
    <t>07038387</t>
  </si>
  <si>
    <t>07042368</t>
  </si>
  <si>
    <t>07042609</t>
  </si>
  <si>
    <t>08998388</t>
  </si>
  <si>
    <t>09091246</t>
  </si>
  <si>
    <t>09091457</t>
  </si>
  <si>
    <t>09092097</t>
  </si>
  <si>
    <t>City of Barstow</t>
  </si>
  <si>
    <t>TAXABLE AMOUNT</t>
  </si>
  <si>
    <t xml:space="preserve">
ADJUSTMENTS</t>
  </si>
  <si>
    <t xml:space="preserve">                                          NET TAXABLE  AMOUNT
</t>
  </si>
  <si>
    <t>RATE</t>
  </si>
  <si>
    <t>DISTRICT TAX AREAS</t>
  </si>
  <si>
    <t>BUTTE COUNTY</t>
  </si>
  <si>
    <r>
      <rPr>
        <b/>
        <sz val="12"/>
        <rFont val="Times New Roman"/>
        <family val="1"/>
      </rPr>
      <t xml:space="preserve">      </t>
    </r>
    <r>
      <rPr>
        <sz val="12"/>
        <rFont val="Times New Roman"/>
        <family val="1"/>
      </rPr>
      <t xml:space="preserve">                                                                     
City of Oroville</t>
    </r>
  </si>
  <si>
    <t>CALAVERAS COUNTY</t>
  </si>
  <si>
    <r>
      <rPr>
        <b/>
        <sz val="12"/>
        <rFont val="Times New Roman"/>
        <family val="1"/>
      </rPr>
      <t xml:space="preserve">    </t>
    </r>
    <r>
      <rPr>
        <sz val="12"/>
        <rFont val="Times New Roman"/>
        <family val="1"/>
      </rPr>
      <t xml:space="preserve">                                                                
City of Angels Camp</t>
    </r>
  </si>
  <si>
    <t>COLUSA COUNTY</t>
  </si>
  <si>
    <r>
      <rPr>
        <b/>
        <sz val="12"/>
        <rFont val="Times New Roman"/>
        <family val="1"/>
      </rPr>
      <t xml:space="preserve">            </t>
    </r>
    <r>
      <rPr>
        <sz val="12"/>
        <rFont val="Times New Roman"/>
        <family val="1"/>
      </rPr>
      <t xml:space="preserve">                                                       
City of Williams</t>
    </r>
  </si>
  <si>
    <t xml:space="preserve">                                                                      
City of Placerville</t>
  </si>
  <si>
    <t>EL DORADO COUNTY</t>
  </si>
  <si>
    <t>GLENN COUNTY</t>
  </si>
  <si>
    <r>
      <rPr>
        <b/>
        <sz val="12"/>
        <rFont val="Times New Roman"/>
        <family val="1"/>
      </rPr>
      <t xml:space="preserve">                                                              
</t>
    </r>
    <r>
      <rPr>
        <sz val="12"/>
        <rFont val="Times New Roman"/>
        <family val="1"/>
      </rPr>
      <t>City of Orland</t>
    </r>
  </si>
  <si>
    <t>15</t>
  </si>
  <si>
    <t>15029198</t>
  </si>
  <si>
    <t>KERN COUNTY</t>
  </si>
  <si>
    <r>
      <rPr>
        <b/>
        <sz val="12"/>
        <rFont val="Times New Roman"/>
        <family val="1"/>
      </rPr>
      <t xml:space="preserve">                                                                 
</t>
    </r>
    <r>
      <rPr>
        <sz val="12"/>
        <rFont val="Times New Roman"/>
        <family val="1"/>
      </rPr>
      <t>City of Arvin</t>
    </r>
  </si>
  <si>
    <t>KINGS COUNTY</t>
  </si>
  <si>
    <r>
      <rPr>
        <b/>
        <sz val="12"/>
        <rFont val="Times New Roman"/>
        <family val="1"/>
      </rPr>
      <t xml:space="preserve">         </t>
    </r>
    <r>
      <rPr>
        <sz val="12"/>
        <rFont val="Times New Roman"/>
        <family val="1"/>
      </rPr>
      <t xml:space="preserve">                                                         
City of Corcoran</t>
    </r>
  </si>
  <si>
    <t>LAKE COUNTY</t>
  </si>
  <si>
    <t xml:space="preserve">                                                                            
City of Clearlake</t>
  </si>
  <si>
    <t>MONO COUNTY</t>
  </si>
  <si>
    <r>
      <rPr>
        <b/>
        <sz val="12"/>
        <rFont val="Times New Roman"/>
        <family val="1"/>
      </rPr>
      <t xml:space="preserve">   </t>
    </r>
    <r>
      <rPr>
        <sz val="12"/>
        <rFont val="Times New Roman"/>
        <family val="1"/>
      </rPr>
      <t xml:space="preserve">                                           
Town of Mammoth Lakes</t>
    </r>
  </si>
  <si>
    <t>PLACER COUNTY</t>
  </si>
  <si>
    <t xml:space="preserve">                                             
Town of Loomis</t>
  </si>
  <si>
    <t>SAN LUIS OBISPO COUNTY</t>
  </si>
  <si>
    <r>
      <rPr>
        <b/>
        <sz val="12"/>
        <rFont val="Times New Roman"/>
        <family val="1"/>
      </rPr>
      <t xml:space="preserve">    </t>
    </r>
    <r>
      <rPr>
        <sz val="12"/>
        <rFont val="Times New Roman"/>
        <family val="1"/>
      </rPr>
      <t xml:space="preserve">                                                                                            
City of Arroyo Grande</t>
    </r>
  </si>
  <si>
    <t>SHASTA COUNTY</t>
  </si>
  <si>
    <r>
      <rPr>
        <b/>
        <sz val="12"/>
        <rFont val="Times New Roman"/>
        <family val="1"/>
      </rPr>
      <t xml:space="preserve">                                                              
</t>
    </r>
    <r>
      <rPr>
        <sz val="12"/>
        <rFont val="Times New Roman"/>
        <family val="1"/>
      </rPr>
      <t>City of Anderson</t>
    </r>
  </si>
  <si>
    <t>SISKIYOU COUNTY</t>
  </si>
  <si>
    <t xml:space="preserve">                                                           
City of Dunsmuir</t>
  </si>
  <si>
    <t>TEHAMA COUNTY</t>
  </si>
  <si>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                                                            
City of Corning</t>
    </r>
  </si>
  <si>
    <t>TUOLUMNE COUNTY</t>
  </si>
  <si>
    <r>
      <rPr>
        <b/>
        <sz val="12"/>
        <rFont val="Times New Roman"/>
        <family val="1"/>
      </rPr>
      <t xml:space="preserve">                 </t>
    </r>
    <r>
      <rPr>
        <sz val="12"/>
        <rFont val="Times New Roman"/>
        <family val="1"/>
      </rPr>
      <t xml:space="preserve">                                            
City of Sonora</t>
    </r>
  </si>
  <si>
    <t>VENTURA COUNTY</t>
  </si>
  <si>
    <r>
      <rPr>
        <b/>
        <sz val="12"/>
        <rFont val="Times New Roman"/>
        <family val="1"/>
      </rPr>
      <t xml:space="preserve">         </t>
    </r>
    <r>
      <rPr>
        <sz val="12"/>
        <rFont val="Times New Roman"/>
        <family val="1"/>
      </rPr>
      <t xml:space="preserve">                                                   
City of Oxnard</t>
    </r>
  </si>
  <si>
    <t>YOLO COUNTY</t>
  </si>
  <si>
    <r>
      <rPr>
        <b/>
        <sz val="12"/>
        <rFont val="Times New Roman"/>
        <family val="1"/>
      </rPr>
      <t xml:space="preserve">     </t>
    </r>
    <r>
      <rPr>
        <sz val="12"/>
        <rFont val="Times New Roman"/>
        <family val="1"/>
      </rPr>
      <t xml:space="preserve">    
City of Davis                                                        </t>
    </r>
  </si>
  <si>
    <t>YUBA COUNTY</t>
  </si>
  <si>
    <r>
      <rPr>
        <b/>
        <sz val="12"/>
        <rFont val="Times New Roman"/>
        <family val="1"/>
      </rPr>
      <t xml:space="preserve">             </t>
    </r>
    <r>
      <rPr>
        <sz val="12"/>
        <rFont val="Times New Roman"/>
        <family val="1"/>
      </rPr>
      <t xml:space="preserve">                                                                                        
Yuba County Unincorporated Area           </t>
    </r>
  </si>
  <si>
    <r>
      <t xml:space="preserve">Schedule A </t>
    </r>
    <r>
      <rPr>
        <b/>
        <sz val="18"/>
        <rFont val="Times New Roman"/>
        <family val="1"/>
      </rPr>
      <t>District Tax Schedule</t>
    </r>
  </si>
  <si>
    <t>CITY CODE</t>
  </si>
  <si>
    <t>EFFECTIVE AND EXPIRED RATES</t>
  </si>
  <si>
    <r>
      <t xml:space="preserve">ENTER the amount from the Taxable transactions to be allocated below field, located on the Online Services Schedule A- District Tax Allocation screen. </t>
    </r>
    <r>
      <rPr>
        <sz val="12"/>
        <color theme="0"/>
        <rFont val="Times New Roman"/>
        <family val="1"/>
      </rPr>
      <t>STEP #1-  In cell K2, enter the figure from the Taxable transactions to be allocated below field, located on the Online Services Schedule-A District Tax Allocation screen.</t>
    </r>
  </si>
  <si>
    <r>
      <t xml:space="preserve">ENTER all transactions subject to only the state rate of 7.25% (see instructions). </t>
    </r>
    <r>
      <rPr>
        <sz val="12"/>
        <color theme="0"/>
        <rFont val="Times New Roman"/>
        <family val="1"/>
      </rPr>
      <t>STEP # 2- In cell K3, enter any transactions subject to only the state rate of 7.25% (with no additional collection of district tax). If you do not have any sales subject to only the state rate of 7.25%, proceed to the next step.</t>
    </r>
  </si>
  <si>
    <r>
      <t xml:space="preserve">ALLOCATE this amount to the correct district tax areas in the schedule below. </t>
    </r>
    <r>
      <rPr>
        <b/>
        <sz val="12"/>
        <color theme="0"/>
        <rFont val="Times New Roman"/>
        <family val="1"/>
      </rPr>
      <t>Step #3-   Allocate the total amount, in cell K4, to the correct district tax areas in the schedule below, under the TAXABLE AMOUNT column.</t>
    </r>
  </si>
  <si>
    <r>
      <t xml:space="preserve">                 Amount remaining to be allocated </t>
    </r>
    <r>
      <rPr>
        <b/>
        <sz val="12"/>
        <color rgb="FFFFFF00"/>
        <rFont val="Times New Roman"/>
        <family val="1"/>
      </rPr>
      <t>Once you have fully allocated, this cell will show $0.00.</t>
    </r>
  </si>
  <si>
    <r>
      <rPr>
        <b/>
        <sz val="16"/>
        <color rgb="FFFF0000"/>
        <rFont val="Times New Roman"/>
        <family val="1"/>
      </rPr>
      <t>Schedule A Excel Workbook - Tax Rates Effective April 1, 2019 - June 30, 2019</t>
    </r>
    <r>
      <rPr>
        <b/>
        <sz val="1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PLEASE READ THE INSTRUCTIONS TAB BEFORE COMPLETING THIS SCHEDULE</t>
    </r>
  </si>
  <si>
    <r>
      <t xml:space="preserve">1.      In cell </t>
    </r>
    <r>
      <rPr>
        <b/>
        <sz val="9"/>
        <color rgb="FF000000"/>
        <rFont val="Arial"/>
        <family val="2"/>
      </rPr>
      <t>K2</t>
    </r>
    <r>
      <rPr>
        <sz val="9"/>
        <color rgb="FF000000"/>
        <rFont val="Arial"/>
        <family val="2"/>
      </rPr>
      <t xml:space="preserve">, enter the amount from the </t>
    </r>
    <r>
      <rPr>
        <b/>
        <i/>
        <sz val="9"/>
        <color rgb="FF000000"/>
        <rFont val="Arial"/>
        <family val="2"/>
      </rPr>
      <t>Taxable transactions to be allocated below</t>
    </r>
    <r>
      <rPr>
        <sz val="9"/>
        <color rgb="FF000000"/>
        <rFont val="Arial"/>
        <family val="2"/>
      </rPr>
      <t xml:space="preserve"> field located on the Online Services </t>
    </r>
    <r>
      <rPr>
        <b/>
        <i/>
        <sz val="9"/>
        <color rgb="FF000000"/>
        <rFont val="Arial"/>
        <family val="2"/>
      </rPr>
      <t>Schedule-A District Tax Allocation</t>
    </r>
    <r>
      <rPr>
        <sz val="9"/>
        <color rgb="FF000000"/>
        <rFont val="Arial"/>
        <family val="2"/>
      </rPr>
      <t xml:space="preserve"> screen.</t>
    </r>
  </si>
  <si>
    <r>
      <t xml:space="preserve">2.      In cell </t>
    </r>
    <r>
      <rPr>
        <b/>
        <sz val="9"/>
        <color rgb="FF000000"/>
        <rFont val="Arial"/>
        <family val="2"/>
      </rPr>
      <t>K3</t>
    </r>
    <r>
      <rPr>
        <sz val="9"/>
        <color rgb="FF000000"/>
        <rFont val="Arial"/>
        <family val="2"/>
      </rPr>
      <t>, Enter any transactions subject to only the state rate of 7.25% (with no additional collection of district tax). If you do not have any sales subject to only the state rate of 7.25% proceed to the next step.</t>
    </r>
  </si>
  <si>
    <r>
      <t xml:space="preserve">3.      Using the amount in cell </t>
    </r>
    <r>
      <rPr>
        <b/>
        <sz val="9"/>
        <color rgb="FF000000"/>
        <rFont val="Arial"/>
        <family val="2"/>
      </rPr>
      <t>K4</t>
    </r>
    <r>
      <rPr>
        <sz val="9"/>
        <color rgb="FF000000"/>
        <rFont val="Arial"/>
        <family val="2"/>
      </rPr>
      <t xml:space="preserve">, allocate the total to the correct district tax areas in the schedule under the </t>
    </r>
    <r>
      <rPr>
        <b/>
        <i/>
        <sz val="9"/>
        <color rgb="FF000000"/>
        <rFont val="Arial"/>
        <family val="2"/>
      </rPr>
      <t>Taxable Amount</t>
    </r>
    <r>
      <rPr>
        <sz val="9"/>
        <color rgb="FF000000"/>
        <rFont val="Arial"/>
        <family val="2"/>
      </rPr>
      <t xml:space="preserve"> column. </t>
    </r>
  </si>
  <si>
    <r>
      <t xml:space="preserve">4.      Once you have fully allocated the amount in cell </t>
    </r>
    <r>
      <rPr>
        <b/>
        <sz val="9"/>
        <color rgb="FF000000"/>
        <rFont val="Arial"/>
        <family val="2"/>
      </rPr>
      <t>K4</t>
    </r>
    <r>
      <rPr>
        <sz val="9"/>
        <color rgb="FF000000"/>
        <rFont val="Arial"/>
        <family val="2"/>
      </rPr>
      <t xml:space="preserve">, cell </t>
    </r>
    <r>
      <rPr>
        <b/>
        <sz val="9"/>
        <color rgb="FF000000"/>
        <rFont val="Arial"/>
        <family val="2"/>
      </rPr>
      <t>K6</t>
    </r>
    <r>
      <rPr>
        <sz val="9"/>
        <color rgb="FF000000"/>
        <rFont val="Arial"/>
        <family val="2"/>
      </rPr>
      <t xml:space="preserve"> will show </t>
    </r>
    <r>
      <rPr>
        <b/>
        <sz val="9"/>
        <color rgb="FF000000"/>
        <rFont val="Arial"/>
        <family val="2"/>
      </rPr>
      <t>$0.00</t>
    </r>
    <r>
      <rPr>
        <sz val="9"/>
        <color rgb="FF000000"/>
        <rFont val="Arial"/>
        <family val="2"/>
      </rPr>
      <t>.</t>
    </r>
  </si>
  <si>
    <r>
      <t xml:space="preserve">5.      Save the Excel workbook to your computer. We recommend saving the workbook to your desktop or designated file/folder. If you are using an Apple computer, you will need to save the spreadsheet in </t>
    </r>
    <r>
      <rPr>
        <i/>
        <sz val="9"/>
        <color rgb="FF000000"/>
        <rFont val="Arial"/>
        <family val="2"/>
      </rPr>
      <t xml:space="preserve">Numbers </t>
    </r>
    <r>
      <rPr>
        <sz val="9"/>
        <color rgb="FF000000"/>
        <rFont val="Arial"/>
        <family val="2"/>
      </rPr>
      <t xml:space="preserve">then </t>
    </r>
    <r>
      <rPr>
        <i/>
        <sz val="9"/>
        <color rgb="FF000000"/>
        <rFont val="Arial"/>
        <family val="2"/>
      </rPr>
      <t xml:space="preserve">Export To </t>
    </r>
    <r>
      <rPr>
        <sz val="9"/>
        <color rgb="FF000000"/>
        <rFont val="Arial"/>
        <family val="2"/>
      </rPr>
      <t xml:space="preserve">as an Excel. </t>
    </r>
  </si>
  <si>
    <r>
      <t xml:space="preserve">6.      Go back to the Online Services </t>
    </r>
    <r>
      <rPr>
        <b/>
        <i/>
        <sz val="9"/>
        <color rgb="FF000000"/>
        <rFont val="Arial"/>
        <family val="2"/>
      </rPr>
      <t>Schedule A- District Tax Allocation</t>
    </r>
    <r>
      <rPr>
        <sz val="9"/>
        <color rgb="FF000000"/>
        <rFont val="Arial"/>
        <family val="2"/>
      </rPr>
      <t xml:space="preserve"> screen and click the </t>
    </r>
    <r>
      <rPr>
        <b/>
        <i/>
        <sz val="9"/>
        <color rgb="FF000000"/>
        <rFont val="Arial"/>
        <family val="2"/>
      </rPr>
      <t>Upload</t>
    </r>
    <r>
      <rPr>
        <sz val="9"/>
        <color rgb="FF000000"/>
        <rFont val="Arial"/>
        <family val="2"/>
      </rPr>
      <t xml:space="preserve"> button on the upper right hand side of the schedule, to bring up the dialog box.</t>
    </r>
  </si>
  <si>
    <r>
      <t xml:space="preserve">7.      Click the </t>
    </r>
    <r>
      <rPr>
        <b/>
        <i/>
        <sz val="9"/>
        <color rgb="FF000000"/>
        <rFont val="Arail"/>
      </rPr>
      <t xml:space="preserve">Browse </t>
    </r>
    <r>
      <rPr>
        <sz val="9"/>
        <color rgb="FF000000"/>
        <rFont val="Arail"/>
      </rPr>
      <t xml:space="preserve">button, in the dialog box, to find the saved workbook on your desktop or designated file/folder. If you are using an Apple computer, click </t>
    </r>
    <r>
      <rPr>
        <b/>
        <i/>
        <sz val="9"/>
        <color rgb="FF000000"/>
        <rFont val="Arail"/>
      </rPr>
      <t>Choose File</t>
    </r>
    <r>
      <rPr>
        <sz val="9"/>
        <color rgb="FF000000"/>
        <rFont val="Arail"/>
      </rPr>
      <t xml:space="preserve">. </t>
    </r>
  </si>
  <si>
    <r>
      <t xml:space="preserve">8.      Click the </t>
    </r>
    <r>
      <rPr>
        <b/>
        <i/>
        <sz val="9"/>
        <color rgb="FF000000"/>
        <rFont val="Arial"/>
        <family val="2"/>
      </rPr>
      <t xml:space="preserve">Upload </t>
    </r>
    <r>
      <rPr>
        <sz val="9"/>
        <color rgb="FF000000"/>
        <rFont val="Arial"/>
        <family val="2"/>
      </rPr>
      <t xml:space="preserve">button, in the dialog box to populate your workbook entries in </t>
    </r>
    <r>
      <rPr>
        <b/>
        <i/>
        <sz val="9"/>
        <color rgb="FF000000"/>
        <rFont val="Arial"/>
        <family val="2"/>
      </rPr>
      <t>Schedule A</t>
    </r>
    <r>
      <rPr>
        <i/>
        <sz val="9"/>
        <color rgb="FF000000"/>
        <rFont val="Arial"/>
        <family val="2"/>
      </rPr>
      <t>.</t>
    </r>
  </si>
  <si>
    <r>
      <t>9.      Click the</t>
    </r>
    <r>
      <rPr>
        <b/>
        <i/>
        <sz val="9"/>
        <color rgb="FF000000"/>
        <rFont val="Arial"/>
        <family val="2"/>
      </rPr>
      <t xml:space="preserve"> County </t>
    </r>
    <r>
      <rPr>
        <sz val="9"/>
        <color rgb="FF000000"/>
        <rFont val="Arial"/>
        <family val="2"/>
      </rPr>
      <t>column to sort your entries alphabetically.</t>
    </r>
  </si>
  <si>
    <r>
      <t xml:space="preserve">10.    Review </t>
    </r>
    <r>
      <rPr>
        <b/>
        <i/>
        <sz val="9"/>
        <color rgb="FF000000"/>
        <rFont val="Arial"/>
        <family val="2"/>
      </rPr>
      <t xml:space="preserve">Schedule A </t>
    </r>
    <r>
      <rPr>
        <sz val="9"/>
        <color rgb="FF000000"/>
        <rFont val="Arial"/>
        <family val="2"/>
      </rPr>
      <t>online</t>
    </r>
    <r>
      <rPr>
        <b/>
        <i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for accuracy. You can fix errors by clicking on the field with the error or by making changes to your Excel Workbook, saving, and uploading again.  </t>
    </r>
  </si>
  <si>
    <r>
      <t xml:space="preserve">11.    Once you have reviewed and fixed any errors, click </t>
    </r>
    <r>
      <rPr>
        <b/>
        <i/>
        <sz val="9"/>
        <color rgb="FF000000"/>
        <rFont val="Arial"/>
        <family val="2"/>
      </rPr>
      <t>Next</t>
    </r>
    <r>
      <rPr>
        <sz val="9"/>
        <color rgb="FF000000"/>
        <rFont val="Arial"/>
        <family val="2"/>
      </rPr>
      <t xml:space="preserve"> to complete the remainder of the return.</t>
    </r>
  </si>
  <si>
    <r>
      <t>Note: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 xml:space="preserve">If you are unable to upload the Schedule A Excel Workbook, complete Schedule A online and submit your completed return by the required due date. </t>
    </r>
  </si>
  <si>
    <t>Intentially left blank</t>
  </si>
  <si>
    <t>SCHEDULE A UPLOAD INSTRUCTIONS</t>
  </si>
  <si>
    <r>
      <rPr>
        <sz val="7"/>
        <color theme="0"/>
        <rFont val="Arial"/>
        <family val="2"/>
      </rPr>
      <t>This workbook contains two tabs: Schedule A, and Instructions. There is a hidden worksheet labeled County Table which you will not have access to. Press the arrow to ready through the worksheet.</t>
    </r>
    <r>
      <rPr>
        <sz val="7"/>
        <color rgb="FF000000"/>
        <rFont val="Arial"/>
        <family val="2"/>
      </rPr>
      <t xml:space="preserve">
CDTFA-531A2-E (4-19) 
</t>
    </r>
    <r>
      <rPr>
        <b/>
        <sz val="9"/>
        <color rgb="FF000000"/>
        <rFont val="Arial"/>
        <family val="2"/>
      </rPr>
      <t>SCHEDULE A DISRICT TAX SCHEDULE - SALES AND PURCHASES DATA</t>
    </r>
    <r>
      <rPr>
        <sz val="7"/>
        <color rgb="FF000000"/>
        <rFont val="Arial"/>
        <family val="2"/>
      </rPr>
      <t xml:space="preserve">
</t>
    </r>
  </si>
  <si>
    <r>
      <t xml:space="preserve">
STATE OF CALIFORNIA
</t>
    </r>
    <r>
      <rPr>
        <b/>
        <sz val="9"/>
        <color rgb="FF000000"/>
        <rFont val="Arial"/>
        <family val="2"/>
      </rPr>
      <t>CALIFORNIA  DEPARTMENT OF TAX AND FEE ADMINISTRATION</t>
    </r>
    <r>
      <rPr>
        <sz val="7"/>
        <color rgb="FF000000"/>
        <rFont val="Arial"/>
        <family val="2"/>
      </rPr>
      <t xml:space="preserve">
</t>
    </r>
  </si>
  <si>
    <r>
      <rPr>
        <sz val="10"/>
        <color theme="0"/>
        <rFont val="Arial"/>
        <family val="2"/>
      </rPr>
      <t xml:space="preserve">End of worksheet
</t>
    </r>
    <r>
      <rPr>
        <sz val="10"/>
        <rFont val="Arial"/>
        <family val="2"/>
      </rPr>
      <t>For more information, visit our  website at www.cdtfa.ca.gov. You may also call our Customer Service Center at 1-800-400-7115 (CRS:711). 
Customer service representatives are available Monday through Friday from 8:00 a.m. to 5:00 p.m. (Pacific time), except state holidays.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</si>
</sst>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00"/>
    <numFmt numFmtId="166" formatCode="0.0000"/>
    <numFmt numFmtId="167" formatCode="0.00000"/>
    <numFmt numFmtId="168" formatCode="&quot;$&quot;#,##0.00"/>
    <numFmt numFmtId="169" formatCode="\$\ 0.00"/>
    <numFmt numFmtId="170" formatCode="&quot;$&quot;#,##0"/>
  </numFmts>
  <fonts count="33">
    <font>
      <sz val="10"/>
      <color rgb="FF000000"/>
      <name val="Times New Roman"/>
      <charset val="204"/>
    </font>
    <font>
      <sz val="9"/>
      <color rgb="FFFF000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28"/>
      <color rgb="FF00000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36"/>
      <name val="Times New Roman"/>
      <family val="1"/>
    </font>
    <font>
      <b/>
      <sz val="24"/>
      <name val="Times New Roman"/>
      <family val="1"/>
    </font>
    <font>
      <b/>
      <sz val="18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2"/>
      <color rgb="FFFFFF00"/>
      <name val="Times New Roman"/>
      <family val="1"/>
    </font>
    <font>
      <b/>
      <sz val="16"/>
      <color rgb="FFFF0000"/>
      <name val="Times New Roman"/>
      <family val="1"/>
    </font>
    <font>
      <sz val="10"/>
      <color theme="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ail"/>
    </font>
    <font>
      <b/>
      <i/>
      <sz val="9"/>
      <color rgb="FF000000"/>
      <name val="Arail"/>
    </font>
    <font>
      <sz val="7"/>
      <color rgb="FF000000"/>
      <name val="Arial"/>
      <family val="2"/>
    </font>
    <font>
      <b/>
      <sz val="10"/>
      <color rgb="FF00000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rgb="FF000000"/>
      </top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rgb="FF000000"/>
      </top>
      <bottom style="thin">
        <color indexed="64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/>
      <bottom/>
      <diagonal/>
    </border>
    <border>
      <left style="thin">
        <color theme="0" tint="-0.2499465926084170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rgb="FF000000"/>
      </top>
      <bottom/>
      <diagonal/>
    </border>
    <border>
      <left style="thick">
        <color indexed="64"/>
      </left>
      <right style="thick">
        <color auto="1"/>
      </right>
      <top style="medium">
        <color auto="1"/>
      </top>
      <bottom/>
      <diagonal/>
    </border>
    <border>
      <left style="thick">
        <color indexed="64"/>
      </left>
      <right style="thick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8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10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4" borderId="13" xfId="0" applyFont="1" applyFill="1" applyBorder="1" applyAlignment="1">
      <alignment horizontal="left" vertical="top"/>
    </xf>
    <xf numFmtId="0" fontId="5" fillId="0" borderId="0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>
      <alignment vertical="top"/>
    </xf>
    <xf numFmtId="168" fontId="9" fillId="0" borderId="0" xfId="0" applyNumberFormat="1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8" fontId="10" fillId="0" borderId="0" xfId="0" applyNumberFormat="1" applyFont="1" applyFill="1" applyBorder="1" applyAlignment="1" applyProtection="1">
      <alignment horizontal="center" vertical="center" shrinkToFit="1"/>
    </xf>
    <xf numFmtId="169" fontId="10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168" fontId="1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top" wrapText="1" indent="11"/>
    </xf>
    <xf numFmtId="49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 vertical="top"/>
    </xf>
    <xf numFmtId="168" fontId="7" fillId="0" borderId="0" xfId="0" applyNumberFormat="1" applyFont="1" applyFill="1" applyBorder="1" applyAlignment="1" applyProtection="1">
      <alignment horizontal="center" vertical="center" wrapText="1"/>
    </xf>
    <xf numFmtId="168" fontId="5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top"/>
    </xf>
    <xf numFmtId="49" fontId="8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 wrapText="1"/>
    </xf>
    <xf numFmtId="168" fontId="12" fillId="0" borderId="0" xfId="0" applyNumberFormat="1" applyFont="1" applyFill="1" applyBorder="1" applyAlignment="1" applyProtection="1">
      <alignment horizontal="center" vertical="center" shrinkToFit="1"/>
    </xf>
    <xf numFmtId="168" fontId="12" fillId="0" borderId="0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168" fontId="12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top"/>
    </xf>
    <xf numFmtId="0" fontId="7" fillId="2" borderId="21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2" borderId="25" xfId="0" applyFont="1" applyFill="1" applyBorder="1" applyAlignment="1" applyProtection="1">
      <alignment vertical="center"/>
    </xf>
    <xf numFmtId="164" fontId="7" fillId="2" borderId="27" xfId="0" applyNumberFormat="1" applyFont="1" applyFill="1" applyBorder="1" applyAlignment="1" applyProtection="1">
      <alignment horizontal="center" vertical="center" shrinkToFi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horizontal="center" vertical="center"/>
    </xf>
    <xf numFmtId="1" fontId="7" fillId="0" borderId="18" xfId="0" applyNumberFormat="1" applyFont="1" applyFill="1" applyBorder="1" applyAlignment="1" applyProtection="1">
      <alignment horizontal="center" vertical="center" shrinkToFit="1"/>
    </xf>
    <xf numFmtId="168" fontId="12" fillId="3" borderId="17" xfId="0" applyNumberFormat="1" applyFont="1" applyFill="1" applyBorder="1" applyAlignment="1" applyProtection="1">
      <alignment horizontal="center" vertical="center" wrapText="1"/>
      <protection locked="0"/>
    </xf>
    <xf numFmtId="170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168" fontId="12" fillId="0" borderId="14" xfId="0" applyNumberFormat="1" applyFont="1" applyFill="1" applyBorder="1" applyAlignment="1" applyProtection="1">
      <alignment horizontal="center" vertical="center"/>
    </xf>
    <xf numFmtId="2" fontId="7" fillId="2" borderId="14" xfId="0" applyNumberFormat="1" applyFont="1" applyFill="1" applyBorder="1" applyAlignment="1" applyProtection="1">
      <alignment horizontal="center" vertical="center" shrinkToFit="1"/>
    </xf>
    <xf numFmtId="0" fontId="12" fillId="0" borderId="17" xfId="0" applyFont="1" applyFill="1" applyBorder="1" applyAlignment="1" applyProtection="1">
      <alignment vertical="center"/>
    </xf>
    <xf numFmtId="0" fontId="12" fillId="0" borderId="17" xfId="0" applyFont="1" applyFill="1" applyBorder="1" applyAlignment="1" applyProtection="1">
      <alignment horizontal="center" vertical="center"/>
    </xf>
    <xf numFmtId="1" fontId="7" fillId="0" borderId="17" xfId="0" applyNumberFormat="1" applyFont="1" applyFill="1" applyBorder="1" applyAlignment="1" applyProtection="1">
      <alignment horizontal="center" vertical="center" shrinkToFit="1"/>
    </xf>
    <xf numFmtId="170" fontId="12" fillId="0" borderId="17" xfId="0" applyNumberFormat="1" applyFont="1" applyFill="1" applyBorder="1" applyAlignment="1" applyProtection="1">
      <alignment horizontal="center" vertical="center" wrapText="1"/>
      <protection locked="0"/>
    </xf>
    <xf numFmtId="168" fontId="12" fillId="0" borderId="17" xfId="0" applyNumberFormat="1" applyFont="1" applyFill="1" applyBorder="1" applyAlignment="1" applyProtection="1">
      <alignment horizontal="center" vertical="center"/>
    </xf>
    <xf numFmtId="164" fontId="7" fillId="2" borderId="17" xfId="0" applyNumberFormat="1" applyFont="1" applyFill="1" applyBorder="1" applyAlignment="1" applyProtection="1">
      <alignment horizontal="center" vertical="center" shrinkToFit="1"/>
    </xf>
    <xf numFmtId="0" fontId="7" fillId="0" borderId="17" xfId="0" applyFont="1" applyFill="1" applyBorder="1" applyAlignment="1" applyProtection="1">
      <alignment vertical="center"/>
    </xf>
    <xf numFmtId="0" fontId="12" fillId="0" borderId="18" xfId="0" applyFont="1" applyFill="1" applyBorder="1" applyAlignment="1" applyProtection="1">
      <alignment wrapText="1"/>
    </xf>
    <xf numFmtId="0" fontId="12" fillId="0" borderId="18" xfId="0" applyFont="1" applyFill="1" applyBorder="1" applyAlignment="1" applyProtection="1">
      <alignment horizontal="center"/>
    </xf>
    <xf numFmtId="168" fontId="12" fillId="3" borderId="18" xfId="0" applyNumberFormat="1" applyFont="1" applyFill="1" applyBorder="1" applyAlignment="1" applyProtection="1">
      <alignment horizontal="center" vertical="center" wrapText="1"/>
      <protection locked="0"/>
    </xf>
    <xf numFmtId="168" fontId="12" fillId="0" borderId="18" xfId="0" applyNumberFormat="1" applyFont="1" applyFill="1" applyBorder="1" applyAlignment="1" applyProtection="1">
      <alignment horizontal="center" vertical="center"/>
    </xf>
    <xf numFmtId="2" fontId="7" fillId="2" borderId="17" xfId="0" applyNumberFormat="1" applyFont="1" applyFill="1" applyBorder="1" applyAlignment="1" applyProtection="1">
      <alignment horizontal="center" vertical="center" shrinkToFit="1"/>
    </xf>
    <xf numFmtId="0" fontId="12" fillId="0" borderId="18" xfId="0" applyFont="1" applyFill="1" applyBorder="1" applyAlignment="1" applyProtection="1">
      <alignment horizontal="left" wrapText="1"/>
    </xf>
    <xf numFmtId="170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8" xfId="0" applyNumberFormat="1" applyFont="1" applyFill="1" applyBorder="1" applyAlignment="1" applyProtection="1">
      <alignment horizontal="center" vertical="center" shrinkToFit="1"/>
    </xf>
    <xf numFmtId="0" fontId="12" fillId="0" borderId="17" xfId="0" applyFont="1" applyFill="1" applyBorder="1" applyAlignment="1" applyProtection="1">
      <alignment horizontal="left" wrapText="1"/>
    </xf>
    <xf numFmtId="0" fontId="7" fillId="0" borderId="17" xfId="0" applyFont="1" applyFill="1" applyBorder="1" applyAlignment="1" applyProtection="1">
      <alignment horizontal="center" vertical="center"/>
    </xf>
    <xf numFmtId="165" fontId="7" fillId="0" borderId="17" xfId="0" applyNumberFormat="1" applyFont="1" applyFill="1" applyBorder="1" applyAlignment="1" applyProtection="1">
      <alignment horizontal="center" vertical="center" shrinkToFit="1"/>
    </xf>
    <xf numFmtId="168" fontId="12" fillId="3" borderId="17" xfId="0" applyNumberFormat="1" applyFont="1" applyFill="1" applyBorder="1" applyAlignment="1" applyProtection="1">
      <alignment horizontal="center" vertical="center"/>
    </xf>
    <xf numFmtId="168" fontId="12" fillId="3" borderId="17" xfId="0" applyNumberFormat="1" applyFont="1" applyFill="1" applyBorder="1" applyAlignment="1" applyProtection="1">
      <alignment horizontal="center" vertical="center"/>
      <protection locked="0"/>
    </xf>
    <xf numFmtId="166" fontId="7" fillId="2" borderId="17" xfId="0" applyNumberFormat="1" applyFont="1" applyFill="1" applyBorder="1" applyAlignment="1" applyProtection="1">
      <alignment horizontal="center" vertical="center" shrinkToFit="1"/>
    </xf>
    <xf numFmtId="0" fontId="12" fillId="0" borderId="17" xfId="0" applyFont="1" applyFill="1" applyBorder="1" applyAlignment="1" applyProtection="1">
      <alignment wrapText="1"/>
    </xf>
    <xf numFmtId="167" fontId="7" fillId="2" borderId="17" xfId="0" applyNumberFormat="1" applyFont="1" applyFill="1" applyBorder="1" applyAlignment="1" applyProtection="1">
      <alignment horizontal="center" vertical="center" shrinkToFit="1"/>
    </xf>
    <xf numFmtId="0" fontId="12" fillId="0" borderId="17" xfId="0" applyFont="1" applyFill="1" applyBorder="1" applyAlignment="1" applyProtection="1">
      <alignment horizontal="center"/>
    </xf>
    <xf numFmtId="0" fontId="12" fillId="0" borderId="18" xfId="0" applyFont="1" applyFill="1" applyBorder="1" applyAlignment="1" applyProtection="1">
      <alignment horizontal="center" vertical="center"/>
    </xf>
    <xf numFmtId="168" fontId="12" fillId="3" borderId="18" xfId="0" applyNumberFormat="1" applyFont="1" applyFill="1" applyBorder="1" applyAlignment="1" applyProtection="1">
      <alignment horizontal="center" vertical="center"/>
      <protection locked="0"/>
    </xf>
    <xf numFmtId="0" fontId="7" fillId="2" borderId="17" xfId="0" applyNumberFormat="1" applyFont="1" applyFill="1" applyBorder="1" applyAlignment="1" applyProtection="1">
      <alignment horizontal="center" vertical="center" shrinkToFit="1"/>
    </xf>
    <xf numFmtId="0" fontId="12" fillId="0" borderId="15" xfId="0" applyFont="1" applyFill="1" applyBorder="1" applyAlignment="1" applyProtection="1">
      <alignment vertical="center"/>
    </xf>
    <xf numFmtId="0" fontId="12" fillId="0" borderId="15" xfId="0" applyFont="1" applyFill="1" applyBorder="1" applyAlignment="1" applyProtection="1">
      <alignment horizontal="center" vertical="center"/>
    </xf>
    <xf numFmtId="1" fontId="7" fillId="0" borderId="15" xfId="0" applyNumberFormat="1" applyFont="1" applyFill="1" applyBorder="1" applyAlignment="1" applyProtection="1">
      <alignment horizontal="center" vertical="center" shrinkToFit="1"/>
    </xf>
    <xf numFmtId="170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168" fontId="12" fillId="0" borderId="15" xfId="0" applyNumberFormat="1" applyFont="1" applyFill="1" applyBorder="1" applyAlignment="1" applyProtection="1">
      <alignment horizontal="center" vertical="center"/>
    </xf>
    <xf numFmtId="164" fontId="7" fillId="2" borderId="15" xfId="0" applyNumberFormat="1" applyFont="1" applyFill="1" applyBorder="1" applyAlignment="1" applyProtection="1">
      <alignment horizontal="center" vertical="center" shrinkToFit="1"/>
    </xf>
    <xf numFmtId="168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vertical="center"/>
    </xf>
    <xf numFmtId="1" fontId="7" fillId="2" borderId="29" xfId="0" applyNumberFormat="1" applyFont="1" applyFill="1" applyBorder="1" applyAlignment="1" applyProtection="1">
      <alignment horizontal="center" vertical="center" shrinkToFit="1"/>
    </xf>
    <xf numFmtId="168" fontId="12" fillId="2" borderId="29" xfId="0" applyNumberFormat="1" applyFont="1" applyFill="1" applyBorder="1" applyAlignment="1" applyProtection="1">
      <alignment horizontal="center" vertical="center"/>
    </xf>
    <xf numFmtId="164" fontId="7" fillId="2" borderId="30" xfId="0" applyNumberFormat="1" applyFont="1" applyFill="1" applyBorder="1" applyAlignment="1" applyProtection="1">
      <alignment horizontal="center" vertical="center" shrinkToFit="1"/>
    </xf>
    <xf numFmtId="170" fontId="12" fillId="2" borderId="30" xfId="0" applyNumberFormat="1" applyFont="1" applyFill="1" applyBorder="1" applyAlignment="1" applyProtection="1">
      <alignment horizontal="center" vertical="center" wrapText="1"/>
    </xf>
    <xf numFmtId="0" fontId="7" fillId="2" borderId="31" xfId="0" applyFont="1" applyFill="1" applyBorder="1" applyAlignment="1" applyProtection="1">
      <alignment horizontal="left" wrapText="1"/>
    </xf>
    <xf numFmtId="0" fontId="12" fillId="2" borderId="32" xfId="0" applyFont="1" applyFill="1" applyBorder="1" applyAlignment="1" applyProtection="1">
      <alignment vertical="center"/>
    </xf>
    <xf numFmtId="0" fontId="12" fillId="2" borderId="30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 wrapText="1"/>
    </xf>
    <xf numFmtId="1" fontId="7" fillId="2" borderId="30" xfId="0" applyNumberFormat="1" applyFont="1" applyFill="1" applyBorder="1" applyAlignment="1" applyProtection="1">
      <alignment horizontal="center" vertical="center" shrinkToFit="1"/>
    </xf>
    <xf numFmtId="168" fontId="12" fillId="2" borderId="30" xfId="0" applyNumberFormat="1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wrapText="1"/>
    </xf>
    <xf numFmtId="168" fontId="12" fillId="2" borderId="1" xfId="0" applyNumberFormat="1" applyFont="1" applyFill="1" applyBorder="1" applyAlignment="1" applyProtection="1">
      <alignment horizontal="center" vertical="center" shrinkToFit="1"/>
    </xf>
    <xf numFmtId="0" fontId="12" fillId="2" borderId="27" xfId="0" applyFont="1" applyFill="1" applyBorder="1" applyAlignment="1" applyProtection="1">
      <alignment horizontal="center" vertical="center"/>
    </xf>
    <xf numFmtId="165" fontId="7" fillId="2" borderId="27" xfId="0" applyNumberFormat="1" applyFont="1" applyFill="1" applyBorder="1" applyAlignment="1" applyProtection="1">
      <alignment horizontal="center" vertical="center" shrinkToFit="1"/>
    </xf>
    <xf numFmtId="168" fontId="12" fillId="2" borderId="27" xfId="0" applyNumberFormat="1" applyFont="1" applyFill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</xf>
    <xf numFmtId="170" fontId="12" fillId="2" borderId="27" xfId="0" applyNumberFormat="1" applyFont="1" applyFill="1" applyBorder="1" applyAlignment="1" applyProtection="1">
      <alignment horizontal="center" vertical="center" wrapText="1"/>
    </xf>
    <xf numFmtId="168" fontId="12" fillId="0" borderId="2" xfId="0" applyNumberFormat="1" applyFont="1" applyFill="1" applyBorder="1" applyAlignment="1" applyProtection="1">
      <alignment horizontal="center" vertical="center" shrinkToFit="1"/>
    </xf>
    <xf numFmtId="168" fontId="12" fillId="0" borderId="6" xfId="0" applyNumberFormat="1" applyFont="1" applyFill="1" applyBorder="1" applyAlignment="1" applyProtection="1">
      <alignment horizontal="center" vertical="center" shrinkToFit="1"/>
    </xf>
    <xf numFmtId="168" fontId="12" fillId="2" borderId="26" xfId="0" applyNumberFormat="1" applyFont="1" applyFill="1" applyBorder="1" applyAlignment="1" applyProtection="1">
      <alignment horizontal="center" vertical="center" shrinkToFit="1"/>
    </xf>
    <xf numFmtId="168" fontId="12" fillId="0" borderId="31" xfId="0" applyNumberFormat="1" applyFont="1" applyFill="1" applyBorder="1" applyAlignment="1" applyProtection="1">
      <alignment horizontal="center" vertical="center" shrinkToFit="1"/>
    </xf>
    <xf numFmtId="168" fontId="12" fillId="2" borderId="35" xfId="0" applyNumberFormat="1" applyFont="1" applyFill="1" applyBorder="1" applyAlignment="1" applyProtection="1">
      <alignment horizontal="center" vertical="center" shrinkToFit="1"/>
    </xf>
    <xf numFmtId="168" fontId="12" fillId="0" borderId="7" xfId="0" applyNumberFormat="1" applyFont="1" applyFill="1" applyBorder="1" applyAlignment="1" applyProtection="1">
      <alignment horizontal="center" vertical="center" shrinkToFit="1"/>
    </xf>
    <xf numFmtId="168" fontId="12" fillId="0" borderId="34" xfId="0" applyNumberFormat="1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>
      <alignment vertical="center" wrapText="1"/>
    </xf>
    <xf numFmtId="170" fontId="10" fillId="3" borderId="14" xfId="0" applyNumberFormat="1" applyFont="1" applyFill="1" applyBorder="1" applyAlignment="1" applyProtection="1">
      <alignment horizontal="center" vertical="center" shrinkToFit="1"/>
      <protection locked="0"/>
    </xf>
    <xf numFmtId="168" fontId="10" fillId="3" borderId="18" xfId="0" applyNumberFormat="1" applyFont="1" applyFill="1" applyBorder="1" applyAlignment="1" applyProtection="1">
      <alignment horizontal="center" vertical="center" shrinkToFit="1"/>
      <protection locked="0"/>
    </xf>
    <xf numFmtId="168" fontId="12" fillId="3" borderId="15" xfId="0" applyNumberFormat="1" applyFont="1" applyFill="1" applyBorder="1" applyAlignment="1" applyProtection="1">
      <alignment horizontal="center" vertical="center" wrapText="1"/>
      <protection locked="0"/>
    </xf>
    <xf numFmtId="168" fontId="9" fillId="3" borderId="28" xfId="0" applyNumberFormat="1" applyFont="1" applyFill="1" applyBorder="1" applyAlignment="1" applyProtection="1">
      <alignment horizontal="center" vertical="center" shrinkToFit="1"/>
    </xf>
    <xf numFmtId="0" fontId="5" fillId="0" borderId="34" xfId="0" applyFont="1" applyFill="1" applyBorder="1" applyAlignment="1" applyProtection="1">
      <alignment horizontal="center" vertical="top" wrapText="1"/>
    </xf>
    <xf numFmtId="168" fontId="7" fillId="0" borderId="3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left" vertical="center"/>
    </xf>
    <xf numFmtId="0" fontId="12" fillId="0" borderId="22" xfId="0" applyFont="1" applyFill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23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top"/>
    </xf>
    <xf numFmtId="0" fontId="7" fillId="0" borderId="24" xfId="0" applyFont="1" applyFill="1" applyBorder="1" applyAlignment="1" applyProtection="1">
      <alignment horizontal="left" vertical="top"/>
    </xf>
    <xf numFmtId="0" fontId="14" fillId="0" borderId="20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center" wrapText="1"/>
    </xf>
    <xf numFmtId="168" fontId="7" fillId="3" borderId="38" xfId="0" applyNumberFormat="1" applyFont="1" applyFill="1" applyBorder="1" applyAlignment="1">
      <alignment horizontal="center" vertical="center" wrapText="1"/>
    </xf>
    <xf numFmtId="168" fontId="7" fillId="3" borderId="39" xfId="0" applyNumberFormat="1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0" fontId="7" fillId="3" borderId="34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2" fillId="4" borderId="12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12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29" fillId="0" borderId="36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right" vertical="top" wrapText="1"/>
    </xf>
    <xf numFmtId="0" fontId="28" fillId="0" borderId="0" xfId="0" applyFont="1" applyFill="1" applyBorder="1" applyAlignment="1">
      <alignment horizontal="right" vertical="top"/>
    </xf>
    <xf numFmtId="0" fontId="21" fillId="0" borderId="0" xfId="0" applyFont="1" applyFill="1" applyBorder="1" applyAlignment="1">
      <alignment horizontal="center" vertical="top"/>
    </xf>
    <xf numFmtId="0" fontId="31" fillId="0" borderId="1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left" vertical="center"/>
    </xf>
    <xf numFmtId="0" fontId="22" fillId="4" borderId="10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horizontal="left" vertical="center"/>
    </xf>
    <xf numFmtId="0" fontId="26" fillId="4" borderId="12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6" fillId="4" borderId="13" xfId="0" applyFont="1" applyFill="1" applyBorder="1" applyAlignment="1">
      <alignment horizontal="left" vertical="center"/>
    </xf>
    <xf numFmtId="0" fontId="23" fillId="4" borderId="40" xfId="0" applyFont="1" applyFill="1" applyBorder="1" applyAlignment="1">
      <alignment horizontal="center" vertical="center"/>
    </xf>
    <xf numFmtId="0" fontId="23" fillId="4" borderId="41" xfId="0" applyFont="1" applyFill="1" applyBorder="1" applyAlignment="1">
      <alignment horizontal="center" vertical="center"/>
    </xf>
    <xf numFmtId="0" fontId="23" fillId="4" borderId="42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8" formatCode="&quot;$&quot;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1" readingOrder="0"/>
      <border diagonalUp="0" diagonalDown="0">
        <left style="thick">
          <color rgb="FF000000"/>
        </left>
        <right style="thick">
          <color rgb="FF000000"/>
        </right>
        <top style="thin">
          <color rgb="FF000000"/>
        </top>
        <bottom style="thick">
          <color rgb="FF000000"/>
        </bottom>
        <vertical/>
        <horizontal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8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ck">
          <color rgb="FF00000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0" formatCode="&quot;$&quot;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8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ck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rgb="FF000000"/>
        </left>
        <right/>
        <top style="thin">
          <color rgb="FF000000"/>
        </top>
        <bottom style="thick">
          <color rgb="FF00000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ck">
          <color rgb="FF00000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ck">
          <color rgb="FF000000"/>
        </bottom>
        <vertical/>
        <horizontal/>
      </border>
      <protection locked="1" hidden="0"/>
    </dxf>
    <dxf>
      <border outline="0">
        <left style="thick">
          <color rgb="FF000000"/>
        </left>
        <top style="thick">
          <color rgb="FF000000"/>
        </top>
        <bottom style="thick">
          <color rgb="FF000000"/>
        </bottom>
      </border>
    </dxf>
    <dxf>
      <border outline="0">
        <bottom style="thick">
          <color rgb="FF000000"/>
        </bottom>
      </border>
    </dxf>
    <dxf>
      <alignment horizont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F6DB62-6381-469B-B7EF-C6D021A121A3}" name="Table2" displayName="Table2" ref="D7:K388" totalsRowShown="0" headerRowDxfId="10" headerRowBorderDxfId="9" tableBorderDxfId="8">
  <autoFilter ref="D7:K388" xr:uid="{B888B77E-E041-4AC9-88D1-F942D78D12A2}"/>
  <tableColumns count="8">
    <tableColumn id="1" xr3:uid="{F7D4804E-EB4D-4469-B326-A9D5141737D1}" name="DISTRICT TAX AREAS" dataDxfId="7"/>
    <tableColumn id="2" xr3:uid="{81DD8361-BCF8-4F53-93CC-CCB9D9D0A325}" name="EFFECTIVE AND EXPIRED RATES" dataDxfId="6"/>
    <tableColumn id="3" xr3:uid="{3624BCD3-812F-4452-A5EA-886058613C65}" name="CITY CODE" dataDxfId="5"/>
    <tableColumn id="4" xr3:uid="{6921250F-834A-4621-80CA-9185D4C51F28}" name="TAXABLE AMOUNT" dataDxfId="4"/>
    <tableColumn id="5" xr3:uid="{2DFB2D03-8A3A-45B1-B034-BE6C9C1A79B5}" name="_x000a_ADJUSTMENTS" dataDxfId="3"/>
    <tableColumn id="6" xr3:uid="{AE581C88-1370-478C-ADA6-26A1087A57D2}" name="                                          NET TAXABLE  AMOUNT_x000a_" dataDxfId="2"/>
    <tableColumn id="7" xr3:uid="{76B2ABA8-09CF-455F-9371-77D7D341AD71}" name="RATE" dataDxfId="1"/>
    <tableColumn id="8" xr3:uid="{37D69F9D-AC1C-485D-8D72-99870D1FC8BB}" name=" DISTRICT TAX DU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9"/>
  <sheetViews>
    <sheetView showGridLines="0" tabSelected="1" topLeftCell="D1" zoomScaleNormal="100" workbookViewId="0">
      <pane ySplit="7" topLeftCell="A8" activePane="bottomLeft" state="frozen"/>
      <selection pane="bottomLeft" activeCell="D1" sqref="D1:K1"/>
    </sheetView>
  </sheetViews>
  <sheetFormatPr defaultColWidth="9.33203125" defaultRowHeight="15.75"/>
  <cols>
    <col min="1" max="2" width="0" style="1" hidden="1" customWidth="1"/>
    <col min="3" max="3" width="0" style="11" hidden="1" customWidth="1"/>
    <col min="4" max="4" width="51.1640625" style="1" customWidth="1"/>
    <col min="5" max="5" width="23" style="1" customWidth="1"/>
    <col min="6" max="6" width="15" style="6" customWidth="1"/>
    <col min="7" max="7" width="27.1640625" style="6" customWidth="1"/>
    <col min="8" max="8" width="21.5" style="6" customWidth="1"/>
    <col min="9" max="9" width="26.83203125" style="6" customWidth="1"/>
    <col min="10" max="10" width="11.83203125" style="7" customWidth="1"/>
    <col min="11" max="11" width="28.33203125" style="6" customWidth="1"/>
    <col min="12" max="13" width="25.5" style="45" customWidth="1"/>
    <col min="14" max="14" width="27.33203125" style="22" customWidth="1"/>
    <col min="15" max="15" width="6.5" style="30" customWidth="1"/>
    <col min="16" max="16" width="30.33203125" style="29" hidden="1" customWidth="1"/>
    <col min="17" max="17" width="25" style="29" hidden="1" customWidth="1"/>
    <col min="18" max="18" width="13.6640625" style="30" customWidth="1"/>
    <col min="19" max="21" width="9.33203125" style="1" customWidth="1"/>
    <col min="22" max="16384" width="9.33203125" style="1"/>
  </cols>
  <sheetData>
    <row r="1" spans="1:18" s="7" customFormat="1" ht="58.5" customHeight="1" thickTop="1" thickBot="1">
      <c r="A1" s="132" t="s">
        <v>367</v>
      </c>
      <c r="B1" s="132"/>
      <c r="C1" s="132"/>
      <c r="D1" s="133" t="s">
        <v>374</v>
      </c>
      <c r="E1" s="134"/>
      <c r="F1" s="134"/>
      <c r="G1" s="134"/>
      <c r="H1" s="134"/>
      <c r="I1" s="134"/>
      <c r="J1" s="134"/>
      <c r="K1" s="135"/>
      <c r="L1" s="123"/>
      <c r="M1" s="19"/>
      <c r="N1" s="20"/>
      <c r="O1" s="20"/>
      <c r="P1" s="21"/>
      <c r="Q1" s="21"/>
      <c r="R1" s="22"/>
    </row>
    <row r="2" spans="1:18" s="2" customFormat="1" ht="17.100000000000001" customHeight="1" thickTop="1">
      <c r="A2" s="132"/>
      <c r="B2" s="132"/>
      <c r="C2" s="132"/>
      <c r="D2" s="138" t="s">
        <v>370</v>
      </c>
      <c r="E2" s="139"/>
      <c r="F2" s="139"/>
      <c r="G2" s="139"/>
      <c r="H2" s="139"/>
      <c r="I2" s="139"/>
      <c r="J2" s="140"/>
      <c r="K2" s="124">
        <v>0</v>
      </c>
      <c r="L2" s="23"/>
      <c r="M2" s="23"/>
      <c r="N2" s="24"/>
      <c r="O2" s="25"/>
      <c r="P2" s="21"/>
      <c r="Q2" s="21"/>
      <c r="R2" s="26"/>
    </row>
    <row r="3" spans="1:18" s="2" customFormat="1" ht="17.100000000000001" customHeight="1">
      <c r="A3" s="132"/>
      <c r="B3" s="132"/>
      <c r="C3" s="132"/>
      <c r="D3" s="141" t="s">
        <v>371</v>
      </c>
      <c r="E3" s="142"/>
      <c r="F3" s="142"/>
      <c r="G3" s="142"/>
      <c r="H3" s="142"/>
      <c r="I3" s="142"/>
      <c r="J3" s="143"/>
      <c r="K3" s="125">
        <v>0</v>
      </c>
      <c r="L3" s="23"/>
      <c r="M3" s="23"/>
      <c r="N3" s="27"/>
      <c r="O3" s="25"/>
      <c r="P3" s="21"/>
      <c r="Q3" s="21"/>
      <c r="R3" s="26"/>
    </row>
    <row r="4" spans="1:18" s="2" customFormat="1" ht="17.100000000000001" customHeight="1" thickBot="1">
      <c r="A4" s="132"/>
      <c r="B4" s="132"/>
      <c r="C4" s="132"/>
      <c r="D4" s="144" t="s">
        <v>372</v>
      </c>
      <c r="E4" s="145"/>
      <c r="F4" s="145"/>
      <c r="G4" s="145"/>
      <c r="H4" s="145"/>
      <c r="I4" s="145"/>
      <c r="J4" s="146"/>
      <c r="K4" s="127">
        <f>K2-K3</f>
        <v>0</v>
      </c>
      <c r="L4" s="18"/>
      <c r="M4" s="18"/>
      <c r="N4" s="18"/>
      <c r="O4" s="25"/>
      <c r="P4" s="21"/>
      <c r="Q4" s="21"/>
      <c r="R4" s="26"/>
    </row>
    <row r="5" spans="1:18" ht="18" customHeight="1" thickTop="1">
      <c r="A5" s="132"/>
      <c r="B5" s="132"/>
      <c r="C5" s="132"/>
      <c r="D5" s="147"/>
      <c r="E5" s="147"/>
      <c r="F5" s="147"/>
      <c r="G5" s="147"/>
      <c r="H5" s="151" t="s">
        <v>373</v>
      </c>
      <c r="I5" s="152"/>
      <c r="J5" s="152"/>
      <c r="K5" s="149">
        <f>K4-(SUM(G8:G388))</f>
        <v>0</v>
      </c>
      <c r="L5" s="128"/>
      <c r="M5" s="16"/>
      <c r="N5" s="10"/>
      <c r="O5" s="28"/>
    </row>
    <row r="6" spans="1:18" s="8" customFormat="1" ht="3.6" customHeight="1" thickBot="1">
      <c r="A6" s="132"/>
      <c r="B6" s="132"/>
      <c r="C6" s="132"/>
      <c r="D6" s="148"/>
      <c r="E6" s="148"/>
      <c r="F6" s="148"/>
      <c r="G6" s="148"/>
      <c r="H6" s="153"/>
      <c r="I6" s="154"/>
      <c r="J6" s="154"/>
      <c r="K6" s="150"/>
      <c r="L6" s="129"/>
      <c r="M6" s="31"/>
      <c r="N6" s="32"/>
      <c r="O6" s="33"/>
      <c r="P6" s="34"/>
      <c r="Q6" s="34"/>
      <c r="R6" s="33"/>
    </row>
    <row r="7" spans="1:18" s="3" customFormat="1" ht="47.25" customHeight="1" thickBot="1">
      <c r="A7" s="132"/>
      <c r="B7" s="132"/>
      <c r="C7" s="132"/>
      <c r="D7" s="46" t="s">
        <v>328</v>
      </c>
      <c r="E7" s="53" t="s">
        <v>369</v>
      </c>
      <c r="F7" s="53" t="s">
        <v>368</v>
      </c>
      <c r="G7" s="54" t="s">
        <v>324</v>
      </c>
      <c r="H7" s="55" t="s">
        <v>325</v>
      </c>
      <c r="I7" s="53" t="s">
        <v>326</v>
      </c>
      <c r="J7" s="53" t="s">
        <v>327</v>
      </c>
      <c r="K7" s="46" t="s">
        <v>192</v>
      </c>
      <c r="L7" s="35"/>
      <c r="M7" s="35"/>
      <c r="N7" s="36"/>
      <c r="O7" s="37"/>
      <c r="P7" s="38" t="s">
        <v>188</v>
      </c>
      <c r="Q7" s="38" t="s">
        <v>189</v>
      </c>
      <c r="R7" s="37"/>
    </row>
    <row r="8" spans="1:18" s="4" customFormat="1" ht="18" customHeight="1" thickTop="1">
      <c r="A8" s="136"/>
      <c r="B8" s="136"/>
      <c r="C8" s="137"/>
      <c r="D8" s="56" t="s">
        <v>35</v>
      </c>
      <c r="E8" s="57"/>
      <c r="F8" s="58">
        <v>378</v>
      </c>
      <c r="G8" s="59"/>
      <c r="H8" s="60"/>
      <c r="I8" s="61">
        <f>G8+H8</f>
        <v>0</v>
      </c>
      <c r="J8" s="62">
        <v>0.02</v>
      </c>
      <c r="K8" s="116">
        <f t="shared" ref="K8:K79" si="0">I8*J8</f>
        <v>0</v>
      </c>
      <c r="L8" s="122"/>
      <c r="M8" s="39"/>
      <c r="N8" s="40"/>
      <c r="O8" s="41"/>
      <c r="P8" s="42" t="s">
        <v>283</v>
      </c>
      <c r="Q8" s="42" t="s">
        <v>291</v>
      </c>
      <c r="R8" s="41"/>
    </row>
    <row r="9" spans="1:18" s="4" customFormat="1" ht="18" customHeight="1">
      <c r="A9" s="136"/>
      <c r="B9" s="136"/>
      <c r="C9" s="137"/>
      <c r="D9" s="63" t="s">
        <v>12</v>
      </c>
      <c r="E9" s="64" t="s">
        <v>2</v>
      </c>
      <c r="F9" s="65">
        <v>648</v>
      </c>
      <c r="G9" s="59"/>
      <c r="H9" s="66"/>
      <c r="I9" s="67">
        <f t="shared" ref="I9:I23" si="1">G9+H9</f>
        <v>0</v>
      </c>
      <c r="J9" s="68">
        <v>2.5000000000000001E-2</v>
      </c>
      <c r="K9" s="117">
        <f t="shared" si="0"/>
        <v>0</v>
      </c>
      <c r="L9" s="122"/>
      <c r="M9" s="39"/>
      <c r="N9" s="40"/>
      <c r="O9" s="41"/>
      <c r="P9" s="42" t="s">
        <v>283</v>
      </c>
      <c r="Q9" s="42" t="s">
        <v>292</v>
      </c>
      <c r="R9" s="41"/>
    </row>
    <row r="10" spans="1:18" s="4" customFormat="1" ht="18" customHeight="1">
      <c r="A10" s="136"/>
      <c r="B10" s="136"/>
      <c r="C10" s="137"/>
      <c r="D10" s="63" t="s">
        <v>36</v>
      </c>
      <c r="E10" s="64"/>
      <c r="F10" s="65">
        <v>429</v>
      </c>
      <c r="G10" s="59"/>
      <c r="H10" s="66"/>
      <c r="I10" s="67">
        <f t="shared" si="1"/>
        <v>0</v>
      </c>
      <c r="J10" s="68">
        <v>2.5000000000000001E-2</v>
      </c>
      <c r="K10" s="117">
        <f t="shared" si="0"/>
        <v>0</v>
      </c>
      <c r="L10" s="122"/>
      <c r="M10" s="39"/>
      <c r="N10" s="40"/>
      <c r="O10" s="41"/>
      <c r="P10" s="42" t="s">
        <v>283</v>
      </c>
      <c r="Q10" s="42" t="s">
        <v>293</v>
      </c>
      <c r="R10" s="41"/>
    </row>
    <row r="11" spans="1:18" s="4" customFormat="1" ht="18" customHeight="1">
      <c r="A11" s="136"/>
      <c r="B11" s="136"/>
      <c r="C11" s="137"/>
      <c r="D11" s="63" t="s">
        <v>37</v>
      </c>
      <c r="E11" s="64"/>
      <c r="F11" s="65">
        <v>430</v>
      </c>
      <c r="G11" s="59"/>
      <c r="H11" s="66"/>
      <c r="I11" s="67">
        <f t="shared" si="1"/>
        <v>0</v>
      </c>
      <c r="J11" s="68">
        <v>2.5000000000000001E-2</v>
      </c>
      <c r="K11" s="117">
        <f t="shared" si="0"/>
        <v>0</v>
      </c>
      <c r="L11" s="122"/>
      <c r="M11" s="39"/>
      <c r="N11" s="40"/>
      <c r="O11" s="41"/>
      <c r="P11" s="42" t="s">
        <v>283</v>
      </c>
      <c r="Q11" s="42" t="s">
        <v>294</v>
      </c>
      <c r="R11" s="41"/>
    </row>
    <row r="12" spans="1:18" s="4" customFormat="1" ht="18" customHeight="1">
      <c r="A12" s="136"/>
      <c r="B12" s="136"/>
      <c r="C12" s="137"/>
      <c r="D12" s="63" t="s">
        <v>38</v>
      </c>
      <c r="E12" s="64" t="s">
        <v>39</v>
      </c>
      <c r="F12" s="65">
        <v>451</v>
      </c>
      <c r="G12" s="59"/>
      <c r="H12" s="66"/>
      <c r="I12" s="67">
        <f t="shared" si="1"/>
        <v>0</v>
      </c>
      <c r="J12" s="68">
        <v>2.5000000000000001E-2</v>
      </c>
      <c r="K12" s="117">
        <f t="shared" si="0"/>
        <v>0</v>
      </c>
      <c r="L12" s="122"/>
      <c r="M12" s="39"/>
      <c r="N12" s="40"/>
      <c r="O12" s="41"/>
      <c r="P12" s="42" t="s">
        <v>283</v>
      </c>
      <c r="Q12" s="42" t="s">
        <v>295</v>
      </c>
      <c r="R12" s="41"/>
    </row>
    <row r="13" spans="1:18" s="4" customFormat="1" ht="18" customHeight="1">
      <c r="A13" s="136"/>
      <c r="B13" s="136"/>
      <c r="C13" s="137"/>
      <c r="D13" s="63" t="s">
        <v>40</v>
      </c>
      <c r="E13" s="64"/>
      <c r="F13" s="65">
        <v>380</v>
      </c>
      <c r="G13" s="59"/>
      <c r="H13" s="66"/>
      <c r="I13" s="67">
        <f t="shared" si="1"/>
        <v>0</v>
      </c>
      <c r="J13" s="68">
        <v>2.5000000000000001E-2</v>
      </c>
      <c r="K13" s="117">
        <f t="shared" si="0"/>
        <v>0</v>
      </c>
      <c r="L13" s="122"/>
      <c r="M13" s="39"/>
      <c r="N13" s="40"/>
      <c r="O13" s="41"/>
      <c r="P13" s="42" t="s">
        <v>283</v>
      </c>
      <c r="Q13" s="42" t="s">
        <v>296</v>
      </c>
      <c r="R13" s="41"/>
    </row>
    <row r="14" spans="1:18" s="4" customFormat="1" ht="18" customHeight="1">
      <c r="A14" s="136"/>
      <c r="B14" s="136"/>
      <c r="C14" s="137"/>
      <c r="D14" s="63" t="s">
        <v>41</v>
      </c>
      <c r="E14" s="64"/>
      <c r="F14" s="65">
        <v>428</v>
      </c>
      <c r="G14" s="59"/>
      <c r="H14" s="66"/>
      <c r="I14" s="67">
        <f t="shared" si="1"/>
        <v>0</v>
      </c>
      <c r="J14" s="68">
        <v>2.5000000000000001E-2</v>
      </c>
      <c r="K14" s="117">
        <f t="shared" si="0"/>
        <v>0</v>
      </c>
      <c r="L14" s="122"/>
      <c r="M14" s="39"/>
      <c r="N14" s="40"/>
      <c r="O14" s="41"/>
      <c r="P14" s="42" t="s">
        <v>283</v>
      </c>
      <c r="Q14" s="42" t="s">
        <v>297</v>
      </c>
      <c r="R14" s="41"/>
    </row>
    <row r="15" spans="1:18" s="4" customFormat="1" ht="18" customHeight="1">
      <c r="A15" s="136"/>
      <c r="B15" s="136"/>
      <c r="C15" s="137"/>
      <c r="D15" s="69" t="s">
        <v>42</v>
      </c>
      <c r="E15" s="64"/>
      <c r="F15" s="65">
        <v>194</v>
      </c>
      <c r="G15" s="59"/>
      <c r="H15" s="66"/>
      <c r="I15" s="67">
        <f t="shared" si="1"/>
        <v>0</v>
      </c>
      <c r="J15" s="68">
        <v>5.0000000000000001E-3</v>
      </c>
      <c r="K15" s="117">
        <f t="shared" si="0"/>
        <v>0</v>
      </c>
      <c r="L15" s="122"/>
      <c r="M15" s="39"/>
      <c r="N15" s="40"/>
      <c r="O15" s="41"/>
      <c r="P15" s="42" t="s">
        <v>284</v>
      </c>
      <c r="Q15" s="42" t="s">
        <v>298</v>
      </c>
      <c r="R15" s="41"/>
    </row>
    <row r="16" spans="1:18" s="4" customFormat="1" ht="18" customHeight="1">
      <c r="A16" s="47"/>
      <c r="B16" s="47"/>
      <c r="C16" s="48"/>
      <c r="D16" s="51" t="s">
        <v>329</v>
      </c>
      <c r="E16" s="97"/>
      <c r="F16" s="98"/>
      <c r="G16" s="99"/>
      <c r="H16" s="101"/>
      <c r="I16" s="99"/>
      <c r="J16" s="100"/>
      <c r="K16" s="118"/>
      <c r="L16" s="122"/>
      <c r="M16" s="39"/>
      <c r="N16" s="40"/>
      <c r="O16" s="41"/>
      <c r="P16" s="42"/>
      <c r="Q16" s="42"/>
      <c r="R16" s="41"/>
    </row>
    <row r="17" spans="1:18" s="4" customFormat="1" ht="18" customHeight="1">
      <c r="A17" s="136"/>
      <c r="B17" s="136"/>
      <c r="C17" s="137"/>
      <c r="D17" s="70" t="s">
        <v>330</v>
      </c>
      <c r="E17" s="71" t="s">
        <v>2</v>
      </c>
      <c r="F17" s="58">
        <v>649</v>
      </c>
      <c r="G17" s="72"/>
      <c r="H17" s="66"/>
      <c r="I17" s="73">
        <f t="shared" si="1"/>
        <v>0</v>
      </c>
      <c r="J17" s="74">
        <v>0.01</v>
      </c>
      <c r="K17" s="119">
        <f t="shared" si="0"/>
        <v>0</v>
      </c>
      <c r="L17" s="122"/>
      <c r="M17" s="39"/>
      <c r="N17" s="40"/>
      <c r="O17" s="41"/>
      <c r="P17" s="42" t="s">
        <v>285</v>
      </c>
      <c r="Q17" s="42" t="s">
        <v>299</v>
      </c>
      <c r="R17" s="41"/>
    </row>
    <row r="18" spans="1:18" s="4" customFormat="1" ht="18" customHeight="1">
      <c r="A18" s="136"/>
      <c r="B18" s="136"/>
      <c r="C18" s="137"/>
      <c r="D18" s="63" t="s">
        <v>43</v>
      </c>
      <c r="E18" s="64"/>
      <c r="F18" s="65">
        <v>381</v>
      </c>
      <c r="G18" s="59"/>
      <c r="H18" s="66"/>
      <c r="I18" s="67">
        <f t="shared" si="1"/>
        <v>0</v>
      </c>
      <c r="J18" s="68">
        <v>5.0000000000000001E-3</v>
      </c>
      <c r="K18" s="117">
        <f t="shared" si="0"/>
        <v>0</v>
      </c>
      <c r="L18" s="122"/>
      <c r="M18" s="39"/>
      <c r="N18" s="40"/>
      <c r="O18" s="41"/>
      <c r="P18" s="42" t="s">
        <v>285</v>
      </c>
      <c r="Q18" s="42" t="s">
        <v>300</v>
      </c>
      <c r="R18" s="41"/>
    </row>
    <row r="19" spans="1:18" s="4" customFormat="1" ht="18" customHeight="1">
      <c r="A19" s="47"/>
      <c r="B19" s="47"/>
      <c r="C19" s="48"/>
      <c r="D19" s="51" t="s">
        <v>331</v>
      </c>
      <c r="E19" s="103"/>
      <c r="F19" s="98"/>
      <c r="G19" s="99"/>
      <c r="H19" s="101"/>
      <c r="I19" s="99"/>
      <c r="J19" s="100"/>
      <c r="K19" s="118"/>
      <c r="L19" s="122"/>
      <c r="M19" s="39"/>
      <c r="N19" s="40"/>
      <c r="O19" s="41"/>
      <c r="P19" s="42"/>
      <c r="Q19" s="42"/>
      <c r="R19" s="41"/>
    </row>
    <row r="20" spans="1:18" s="4" customFormat="1" ht="18" customHeight="1">
      <c r="A20" s="136"/>
      <c r="B20" s="136"/>
      <c r="C20" s="137"/>
      <c r="D20" s="75" t="s">
        <v>332</v>
      </c>
      <c r="E20" s="71" t="s">
        <v>2</v>
      </c>
      <c r="F20" s="58">
        <v>650</v>
      </c>
      <c r="G20" s="72"/>
      <c r="H20" s="76"/>
      <c r="I20" s="73">
        <f t="shared" si="1"/>
        <v>0</v>
      </c>
      <c r="J20" s="77">
        <v>5.0000000000000001E-3</v>
      </c>
      <c r="K20" s="119">
        <f t="shared" si="0"/>
        <v>0</v>
      </c>
      <c r="L20" s="122"/>
      <c r="M20" s="39"/>
      <c r="N20" s="43"/>
      <c r="O20" s="41"/>
      <c r="P20" s="42" t="s">
        <v>286</v>
      </c>
      <c r="Q20" s="42" t="s">
        <v>301</v>
      </c>
      <c r="R20" s="41"/>
    </row>
    <row r="21" spans="1:18" s="4" customFormat="1" ht="18" customHeight="1">
      <c r="A21" s="47"/>
      <c r="B21" s="47"/>
      <c r="C21" s="48"/>
      <c r="D21" s="102" t="s">
        <v>333</v>
      </c>
      <c r="E21" s="103"/>
      <c r="F21" s="98"/>
      <c r="G21" s="99"/>
      <c r="H21" s="101"/>
      <c r="I21" s="99"/>
      <c r="J21" s="100"/>
      <c r="K21" s="118"/>
      <c r="L21" s="122"/>
      <c r="M21" s="39"/>
      <c r="N21" s="43"/>
      <c r="O21" s="41"/>
      <c r="P21" s="42"/>
      <c r="Q21" s="42"/>
      <c r="R21" s="41"/>
    </row>
    <row r="22" spans="1:18" s="4" customFormat="1" ht="18" customHeight="1">
      <c r="A22" s="136"/>
      <c r="B22" s="136"/>
      <c r="C22" s="137"/>
      <c r="D22" s="78" t="s">
        <v>334</v>
      </c>
      <c r="E22" s="64"/>
      <c r="F22" s="65">
        <v>139</v>
      </c>
      <c r="G22" s="59"/>
      <c r="H22" s="66"/>
      <c r="I22" s="67">
        <f t="shared" si="1"/>
        <v>0</v>
      </c>
      <c r="J22" s="68">
        <v>5.0000000000000001E-3</v>
      </c>
      <c r="K22" s="117">
        <f t="shared" si="0"/>
        <v>0</v>
      </c>
      <c r="L22" s="122"/>
      <c r="M22" s="39"/>
      <c r="N22" s="40"/>
      <c r="O22" s="41"/>
      <c r="P22" s="42" t="s">
        <v>287</v>
      </c>
      <c r="Q22" s="42" t="s">
        <v>302</v>
      </c>
      <c r="R22" s="41"/>
    </row>
    <row r="23" spans="1:18" s="4" customFormat="1" ht="18" customHeight="1">
      <c r="A23" s="136"/>
      <c r="B23" s="136"/>
      <c r="C23" s="137"/>
      <c r="D23" s="69" t="s">
        <v>44</v>
      </c>
      <c r="E23" s="79"/>
      <c r="F23" s="80">
        <v>25</v>
      </c>
      <c r="G23" s="59"/>
      <c r="H23" s="66"/>
      <c r="I23" s="67">
        <f t="shared" si="1"/>
        <v>0</v>
      </c>
      <c r="J23" s="74">
        <v>0.01</v>
      </c>
      <c r="K23" s="117">
        <f t="shared" si="0"/>
        <v>0</v>
      </c>
      <c r="L23" s="122"/>
      <c r="M23" s="39"/>
      <c r="N23" s="40"/>
      <c r="O23" s="41"/>
      <c r="P23" s="42" t="s">
        <v>288</v>
      </c>
      <c r="Q23" s="42" t="s">
        <v>303</v>
      </c>
      <c r="R23" s="41"/>
    </row>
    <row r="24" spans="1:18" s="4" customFormat="1" ht="18" customHeight="1">
      <c r="A24" s="136"/>
      <c r="B24" s="136"/>
      <c r="C24" s="137"/>
      <c r="D24" s="63" t="s">
        <v>13</v>
      </c>
      <c r="E24" s="64" t="s">
        <v>15</v>
      </c>
      <c r="F24" s="65">
        <v>350</v>
      </c>
      <c r="G24" s="81" t="s">
        <v>1</v>
      </c>
      <c r="H24" s="66"/>
      <c r="I24" s="67">
        <f>H24</f>
        <v>0</v>
      </c>
      <c r="J24" s="68">
        <v>1.4999999999999999E-2</v>
      </c>
      <c r="K24" s="117">
        <f t="shared" si="0"/>
        <v>0</v>
      </c>
      <c r="L24" s="122"/>
      <c r="M24" s="39"/>
      <c r="N24" s="40"/>
      <c r="O24" s="41"/>
      <c r="P24" s="42" t="s">
        <v>288</v>
      </c>
      <c r="Q24" s="42" t="s">
        <v>304</v>
      </c>
      <c r="R24" s="41"/>
    </row>
    <row r="25" spans="1:18" s="4" customFormat="1" ht="18" customHeight="1">
      <c r="A25" s="136"/>
      <c r="B25" s="136"/>
      <c r="C25" s="137"/>
      <c r="D25" s="63" t="s">
        <v>13</v>
      </c>
      <c r="E25" s="64" t="s">
        <v>2</v>
      </c>
      <c r="F25" s="65">
        <v>652</v>
      </c>
      <c r="G25" s="82"/>
      <c r="H25" s="66"/>
      <c r="I25" s="67">
        <f>G25+H25</f>
        <v>0</v>
      </c>
      <c r="J25" s="74">
        <v>0.02</v>
      </c>
      <c r="K25" s="117">
        <f t="shared" si="0"/>
        <v>0</v>
      </c>
      <c r="L25" s="122"/>
      <c r="M25" s="39"/>
      <c r="N25" s="40"/>
      <c r="O25" s="41"/>
      <c r="P25" s="42" t="s">
        <v>288</v>
      </c>
      <c r="Q25" s="42" t="s">
        <v>305</v>
      </c>
      <c r="R25" s="41"/>
    </row>
    <row r="26" spans="1:18" s="4" customFormat="1" ht="18" customHeight="1">
      <c r="A26" s="136"/>
      <c r="B26" s="136"/>
      <c r="C26" s="137"/>
      <c r="D26" s="63" t="s">
        <v>45</v>
      </c>
      <c r="E26" s="64"/>
      <c r="F26" s="65">
        <v>242</v>
      </c>
      <c r="G26" s="82"/>
      <c r="H26" s="66"/>
      <c r="I26" s="67">
        <f>G26+H26</f>
        <v>0</v>
      </c>
      <c r="J26" s="68">
        <v>1.4999999999999999E-2</v>
      </c>
      <c r="K26" s="117">
        <f t="shared" si="0"/>
        <v>0</v>
      </c>
      <c r="L26" s="122"/>
      <c r="M26" s="39"/>
      <c r="N26" s="40"/>
      <c r="O26" s="41"/>
      <c r="P26" s="42" t="s">
        <v>288</v>
      </c>
      <c r="Q26" s="42" t="s">
        <v>306</v>
      </c>
      <c r="R26" s="41"/>
    </row>
    <row r="27" spans="1:18" s="4" customFormat="1" ht="18" customHeight="1">
      <c r="A27" s="136"/>
      <c r="B27" s="136"/>
      <c r="C27" s="137"/>
      <c r="D27" s="63" t="s">
        <v>46</v>
      </c>
      <c r="E27" s="64"/>
      <c r="F27" s="65">
        <v>383</v>
      </c>
      <c r="G27" s="82"/>
      <c r="H27" s="66"/>
      <c r="I27" s="67">
        <f>G27+H27</f>
        <v>0</v>
      </c>
      <c r="J27" s="68">
        <v>2.5000000000000001E-2</v>
      </c>
      <c r="K27" s="117">
        <f t="shared" si="0"/>
        <v>0</v>
      </c>
      <c r="L27" s="122"/>
      <c r="M27" s="39"/>
      <c r="N27" s="40"/>
      <c r="O27" s="41"/>
      <c r="P27" s="42" t="s">
        <v>288</v>
      </c>
      <c r="Q27" s="42" t="s">
        <v>307</v>
      </c>
      <c r="R27" s="41"/>
    </row>
    <row r="28" spans="1:18" s="4" customFormat="1" ht="18" customHeight="1">
      <c r="A28" s="136"/>
      <c r="B28" s="136"/>
      <c r="C28" s="137"/>
      <c r="D28" s="63" t="s">
        <v>47</v>
      </c>
      <c r="E28" s="64"/>
      <c r="F28" s="65">
        <v>286</v>
      </c>
      <c r="G28" s="82"/>
      <c r="H28" s="66"/>
      <c r="I28" s="67">
        <f>G28+H28</f>
        <v>0</v>
      </c>
      <c r="J28" s="68">
        <v>1.4999999999999999E-2</v>
      </c>
      <c r="K28" s="117">
        <f t="shared" si="0"/>
        <v>0</v>
      </c>
      <c r="L28" s="122"/>
      <c r="M28" s="39"/>
      <c r="N28" s="40"/>
      <c r="O28" s="41"/>
      <c r="P28" s="42" t="s">
        <v>288</v>
      </c>
      <c r="Q28" s="42" t="s">
        <v>308</v>
      </c>
      <c r="R28" s="41"/>
    </row>
    <row r="29" spans="1:18" s="4" customFormat="1" ht="18" customHeight="1">
      <c r="A29" s="136"/>
      <c r="B29" s="136"/>
      <c r="C29" s="137"/>
      <c r="D29" s="63" t="s">
        <v>14</v>
      </c>
      <c r="E29" s="64" t="s">
        <v>15</v>
      </c>
      <c r="F29" s="65">
        <v>453</v>
      </c>
      <c r="G29" s="81" t="s">
        <v>1</v>
      </c>
      <c r="H29" s="66"/>
      <c r="I29" s="67">
        <f>H29</f>
        <v>0</v>
      </c>
      <c r="J29" s="68">
        <v>1.4999999999999999E-2</v>
      </c>
      <c r="K29" s="117">
        <f t="shared" si="0"/>
        <v>0</v>
      </c>
      <c r="L29" s="122"/>
      <c r="M29" s="39"/>
      <c r="N29" s="40"/>
      <c r="O29" s="41"/>
      <c r="P29" s="42" t="s">
        <v>288</v>
      </c>
      <c r="Q29" s="42" t="s">
        <v>309</v>
      </c>
      <c r="R29" s="41"/>
    </row>
    <row r="30" spans="1:18" s="4" customFormat="1" ht="18" customHeight="1">
      <c r="A30" s="136"/>
      <c r="B30" s="136"/>
      <c r="C30" s="137"/>
      <c r="D30" s="63" t="s">
        <v>14</v>
      </c>
      <c r="E30" s="64" t="s">
        <v>2</v>
      </c>
      <c r="F30" s="65">
        <v>654</v>
      </c>
      <c r="G30" s="82"/>
      <c r="H30" s="66"/>
      <c r="I30" s="67">
        <f t="shared" ref="I30:I36" si="2">G30+H30</f>
        <v>0</v>
      </c>
      <c r="J30" s="74">
        <v>0.02</v>
      </c>
      <c r="K30" s="117">
        <f t="shared" si="0"/>
        <v>0</v>
      </c>
      <c r="L30" s="122"/>
      <c r="M30" s="39"/>
      <c r="N30" s="40"/>
      <c r="O30" s="41"/>
      <c r="P30" s="42" t="s">
        <v>288</v>
      </c>
      <c r="Q30" s="42" t="s">
        <v>310</v>
      </c>
      <c r="R30" s="41"/>
    </row>
    <row r="31" spans="1:18" s="4" customFormat="1" ht="18" customHeight="1">
      <c r="A31" s="136"/>
      <c r="B31" s="136"/>
      <c r="C31" s="137"/>
      <c r="D31" s="63" t="s">
        <v>48</v>
      </c>
      <c r="E31" s="64"/>
      <c r="F31" s="65">
        <v>301</v>
      </c>
      <c r="G31" s="82"/>
      <c r="H31" s="66"/>
      <c r="I31" s="67">
        <f t="shared" si="2"/>
        <v>0</v>
      </c>
      <c r="J31" s="74">
        <v>0.02</v>
      </c>
      <c r="K31" s="117">
        <f t="shared" si="0"/>
        <v>0</v>
      </c>
      <c r="L31" s="122"/>
      <c r="M31" s="39"/>
      <c r="N31" s="40"/>
      <c r="O31" s="41"/>
      <c r="P31" s="42" t="s">
        <v>288</v>
      </c>
      <c r="Q31" s="42" t="s">
        <v>311</v>
      </c>
      <c r="R31" s="41"/>
    </row>
    <row r="32" spans="1:18" s="4" customFormat="1" ht="18" customHeight="1">
      <c r="A32" s="136"/>
      <c r="B32" s="136"/>
      <c r="C32" s="137"/>
      <c r="D32" s="63" t="s">
        <v>49</v>
      </c>
      <c r="E32" s="64"/>
      <c r="F32" s="65">
        <v>303</v>
      </c>
      <c r="G32" s="82"/>
      <c r="H32" s="66"/>
      <c r="I32" s="67">
        <f t="shared" si="2"/>
        <v>0</v>
      </c>
      <c r="J32" s="68">
        <v>1.4999999999999999E-2</v>
      </c>
      <c r="K32" s="117">
        <f t="shared" si="0"/>
        <v>0</v>
      </c>
      <c r="L32" s="122"/>
      <c r="M32" s="39"/>
      <c r="N32" s="40"/>
      <c r="O32" s="41"/>
      <c r="P32" s="42" t="s">
        <v>288</v>
      </c>
      <c r="Q32" s="42" t="s">
        <v>312</v>
      </c>
      <c r="R32" s="41"/>
    </row>
    <row r="33" spans="1:18" s="4" customFormat="1" ht="18" customHeight="1">
      <c r="A33" s="136"/>
      <c r="B33" s="136"/>
      <c r="C33" s="137"/>
      <c r="D33" s="63" t="s">
        <v>50</v>
      </c>
      <c r="E33" s="64"/>
      <c r="F33" s="65">
        <v>385</v>
      </c>
      <c r="G33" s="82"/>
      <c r="H33" s="66"/>
      <c r="I33" s="67">
        <f t="shared" si="2"/>
        <v>0</v>
      </c>
      <c r="J33" s="74">
        <v>0.02</v>
      </c>
      <c r="K33" s="117">
        <f t="shared" si="0"/>
        <v>0</v>
      </c>
      <c r="L33" s="122"/>
      <c r="M33" s="39"/>
      <c r="N33" s="40"/>
      <c r="O33" s="41"/>
      <c r="P33" s="42" t="s">
        <v>288</v>
      </c>
      <c r="Q33" s="42" t="s">
        <v>313</v>
      </c>
      <c r="R33" s="41"/>
    </row>
    <row r="34" spans="1:18" s="4" customFormat="1" ht="18" customHeight="1">
      <c r="A34" s="136"/>
      <c r="B34" s="136"/>
      <c r="C34" s="137"/>
      <c r="D34" s="63" t="s">
        <v>51</v>
      </c>
      <c r="E34" s="64"/>
      <c r="F34" s="65">
        <v>288</v>
      </c>
      <c r="G34" s="82"/>
      <c r="H34" s="66"/>
      <c r="I34" s="67">
        <f t="shared" si="2"/>
        <v>0</v>
      </c>
      <c r="J34" s="68">
        <v>1.4999999999999999E-2</v>
      </c>
      <c r="K34" s="117">
        <f t="shared" si="0"/>
        <v>0</v>
      </c>
      <c r="L34" s="122"/>
      <c r="M34" s="39"/>
      <c r="N34" s="40"/>
      <c r="O34" s="41"/>
      <c r="P34" s="42" t="s">
        <v>288</v>
      </c>
      <c r="Q34" s="42" t="s">
        <v>314</v>
      </c>
      <c r="R34" s="41"/>
    </row>
    <row r="35" spans="1:18" s="4" customFormat="1" ht="18" customHeight="1">
      <c r="A35" s="136"/>
      <c r="B35" s="136"/>
      <c r="C35" s="137"/>
      <c r="D35" s="63" t="s">
        <v>52</v>
      </c>
      <c r="E35" s="64" t="s">
        <v>39</v>
      </c>
      <c r="F35" s="65">
        <v>455</v>
      </c>
      <c r="G35" s="82"/>
      <c r="H35" s="66"/>
      <c r="I35" s="67">
        <f t="shared" si="2"/>
        <v>0</v>
      </c>
      <c r="J35" s="68">
        <v>1.4999999999999999E-2</v>
      </c>
      <c r="K35" s="117">
        <f t="shared" si="0"/>
        <v>0</v>
      </c>
      <c r="L35" s="122"/>
      <c r="M35" s="39"/>
      <c r="N35" s="40"/>
      <c r="O35" s="41"/>
      <c r="P35" s="42" t="s">
        <v>288</v>
      </c>
      <c r="Q35" s="42" t="s">
        <v>315</v>
      </c>
      <c r="R35" s="41"/>
    </row>
    <row r="36" spans="1:18" s="4" customFormat="1" ht="18" customHeight="1">
      <c r="A36" s="136"/>
      <c r="B36" s="136"/>
      <c r="C36" s="137"/>
      <c r="D36" s="63" t="s">
        <v>53</v>
      </c>
      <c r="E36" s="64"/>
      <c r="F36" s="65">
        <v>387</v>
      </c>
      <c r="G36" s="82"/>
      <c r="H36" s="66"/>
      <c r="I36" s="67">
        <f t="shared" si="2"/>
        <v>0</v>
      </c>
      <c r="J36" s="74">
        <v>0.02</v>
      </c>
      <c r="K36" s="117">
        <f t="shared" si="0"/>
        <v>0</v>
      </c>
      <c r="L36" s="122"/>
      <c r="M36" s="39"/>
      <c r="N36" s="40"/>
      <c r="O36" s="41"/>
      <c r="P36" s="42" t="s">
        <v>288</v>
      </c>
      <c r="Q36" s="42" t="s">
        <v>316</v>
      </c>
      <c r="R36" s="41"/>
    </row>
    <row r="37" spans="1:18" s="4" customFormat="1" ht="18" customHeight="1">
      <c r="A37" s="136"/>
      <c r="B37" s="136"/>
      <c r="C37" s="137"/>
      <c r="D37" s="63" t="s">
        <v>54</v>
      </c>
      <c r="E37" s="64" t="s">
        <v>55</v>
      </c>
      <c r="F37" s="65">
        <v>368</v>
      </c>
      <c r="G37" s="81" t="s">
        <v>1</v>
      </c>
      <c r="H37" s="66"/>
      <c r="I37" s="67">
        <f>H37</f>
        <v>0</v>
      </c>
      <c r="J37" s="83">
        <v>1.7500000000000002E-2</v>
      </c>
      <c r="K37" s="117">
        <f t="shared" si="0"/>
        <v>0</v>
      </c>
      <c r="L37" s="122"/>
      <c r="M37" s="39"/>
      <c r="N37" s="40"/>
      <c r="O37" s="41"/>
      <c r="P37" s="42" t="s">
        <v>288</v>
      </c>
      <c r="Q37" s="42" t="s">
        <v>317</v>
      </c>
      <c r="R37" s="41"/>
    </row>
    <row r="38" spans="1:18" s="4" customFormat="1" ht="18" customHeight="1">
      <c r="A38" s="136"/>
      <c r="B38" s="136"/>
      <c r="C38" s="137"/>
      <c r="D38" s="63" t="s">
        <v>54</v>
      </c>
      <c r="E38" s="64" t="s">
        <v>33</v>
      </c>
      <c r="F38" s="65">
        <v>609</v>
      </c>
      <c r="G38" s="82"/>
      <c r="H38" s="66"/>
      <c r="I38" s="67">
        <f>G38+H38</f>
        <v>0</v>
      </c>
      <c r="J38" s="68">
        <v>1.4999999999999999E-2</v>
      </c>
      <c r="K38" s="117">
        <f t="shared" si="0"/>
        <v>0</v>
      </c>
      <c r="L38" s="122"/>
      <c r="M38" s="39"/>
      <c r="N38" s="40"/>
      <c r="O38" s="41"/>
      <c r="P38" s="42" t="s">
        <v>288</v>
      </c>
      <c r="Q38" s="42" t="s">
        <v>318</v>
      </c>
      <c r="R38" s="41"/>
    </row>
    <row r="39" spans="1:18" s="4" customFormat="1" ht="18" customHeight="1">
      <c r="A39" s="136"/>
      <c r="B39" s="136"/>
      <c r="C39" s="137"/>
      <c r="D39" s="69" t="s">
        <v>56</v>
      </c>
      <c r="E39" s="79"/>
      <c r="F39" s="65">
        <v>388</v>
      </c>
      <c r="G39" s="82"/>
      <c r="H39" s="66"/>
      <c r="I39" s="67">
        <f>G39+H39</f>
        <v>0</v>
      </c>
      <c r="J39" s="83">
        <v>2.5000000000000001E-3</v>
      </c>
      <c r="K39" s="117">
        <f t="shared" si="0"/>
        <v>0</v>
      </c>
      <c r="L39" s="122"/>
      <c r="M39" s="39"/>
      <c r="N39" s="40"/>
      <c r="O39" s="41"/>
      <c r="P39" s="42" t="s">
        <v>289</v>
      </c>
      <c r="Q39" s="42" t="s">
        <v>319</v>
      </c>
      <c r="R39" s="41"/>
    </row>
    <row r="40" spans="1:18" s="4" customFormat="1" ht="18" customHeight="1">
      <c r="A40" s="47"/>
      <c r="B40" s="47"/>
      <c r="C40" s="48"/>
      <c r="D40" s="105" t="s">
        <v>336</v>
      </c>
      <c r="E40" s="104"/>
      <c r="F40" s="98"/>
      <c r="G40" s="99"/>
      <c r="H40" s="101"/>
      <c r="I40" s="99"/>
      <c r="J40" s="100"/>
      <c r="K40" s="118"/>
      <c r="L40" s="122"/>
      <c r="M40" s="39"/>
      <c r="N40" s="40"/>
      <c r="O40" s="41"/>
      <c r="P40" s="42"/>
      <c r="Q40" s="42"/>
      <c r="R40" s="41"/>
    </row>
    <row r="41" spans="1:18" s="4" customFormat="1" ht="18" customHeight="1">
      <c r="A41" s="136"/>
      <c r="B41" s="136"/>
      <c r="C41" s="137"/>
      <c r="D41" s="84" t="s">
        <v>335</v>
      </c>
      <c r="E41" s="64" t="s">
        <v>58</v>
      </c>
      <c r="F41" s="65">
        <v>246</v>
      </c>
      <c r="G41" s="81" t="s">
        <v>1</v>
      </c>
      <c r="H41" s="66"/>
      <c r="I41" s="67">
        <f>H41</f>
        <v>0</v>
      </c>
      <c r="J41" s="68">
        <v>5.0000000000000001E-3</v>
      </c>
      <c r="K41" s="117">
        <f t="shared" si="0"/>
        <v>0</v>
      </c>
      <c r="L41" s="122"/>
      <c r="M41" s="39"/>
      <c r="N41" s="40"/>
      <c r="O41" s="41"/>
      <c r="P41" s="42" t="s">
        <v>290</v>
      </c>
      <c r="Q41" s="42" t="s">
        <v>320</v>
      </c>
      <c r="R41" s="41"/>
    </row>
    <row r="42" spans="1:18" s="4" customFormat="1" ht="18" customHeight="1">
      <c r="A42" s="136"/>
      <c r="B42" s="136"/>
      <c r="C42" s="137"/>
      <c r="D42" s="63" t="s">
        <v>57</v>
      </c>
      <c r="E42" s="64" t="s">
        <v>39</v>
      </c>
      <c r="F42" s="65">
        <v>457</v>
      </c>
      <c r="G42" s="82"/>
      <c r="H42" s="66"/>
      <c r="I42" s="67">
        <f t="shared" ref="I42:I68" si="3">G42+H42</f>
        <v>0</v>
      </c>
      <c r="J42" s="74">
        <v>0.01</v>
      </c>
      <c r="K42" s="117">
        <f t="shared" si="0"/>
        <v>0</v>
      </c>
      <c r="L42" s="122"/>
      <c r="M42" s="39"/>
      <c r="N42" s="40"/>
      <c r="O42" s="41"/>
      <c r="P42" s="42" t="s">
        <v>290</v>
      </c>
      <c r="Q42" s="42" t="s">
        <v>321</v>
      </c>
      <c r="R42" s="41"/>
    </row>
    <row r="43" spans="1:18" s="4" customFormat="1" ht="18" customHeight="1">
      <c r="A43" s="136"/>
      <c r="B43" s="136"/>
      <c r="C43" s="137"/>
      <c r="D43" s="63" t="s">
        <v>59</v>
      </c>
      <c r="E43" s="64"/>
      <c r="F43" s="80">
        <v>97</v>
      </c>
      <c r="G43" s="82"/>
      <c r="H43" s="66"/>
      <c r="I43" s="67">
        <f t="shared" si="3"/>
        <v>0</v>
      </c>
      <c r="J43" s="68">
        <v>5.0000000000000001E-3</v>
      </c>
      <c r="K43" s="117">
        <f t="shared" si="0"/>
        <v>0</v>
      </c>
      <c r="L43" s="122"/>
      <c r="M43" s="39"/>
      <c r="N43" s="40"/>
      <c r="O43" s="41"/>
      <c r="P43" s="42" t="s">
        <v>290</v>
      </c>
      <c r="Q43" s="42" t="s">
        <v>322</v>
      </c>
      <c r="R43" s="41"/>
    </row>
    <row r="44" spans="1:18" s="4" customFormat="1" ht="18" customHeight="1">
      <c r="A44" s="136"/>
      <c r="B44" s="136"/>
      <c r="C44" s="137"/>
      <c r="D44" s="69" t="s">
        <v>60</v>
      </c>
      <c r="E44" s="79"/>
      <c r="F44" s="80">
        <v>99</v>
      </c>
      <c r="G44" s="82"/>
      <c r="H44" s="66"/>
      <c r="I44" s="67">
        <f t="shared" si="3"/>
        <v>0</v>
      </c>
      <c r="J44" s="85">
        <v>7.2500000000000004E-3</v>
      </c>
      <c r="K44" s="117">
        <f t="shared" si="0"/>
        <v>0</v>
      </c>
      <c r="L44" s="122"/>
      <c r="M44" s="39"/>
      <c r="N44" s="40"/>
      <c r="O44" s="41"/>
      <c r="P44" s="42">
        <v>10</v>
      </c>
      <c r="Q44" s="42">
        <v>10998099</v>
      </c>
      <c r="R44" s="41"/>
    </row>
    <row r="45" spans="1:18" s="4" customFormat="1" ht="18" customHeight="1">
      <c r="A45" s="136"/>
      <c r="B45" s="136"/>
      <c r="C45" s="137"/>
      <c r="D45" s="63" t="s">
        <v>16</v>
      </c>
      <c r="E45" s="64" t="s">
        <v>2</v>
      </c>
      <c r="F45" s="65">
        <v>656</v>
      </c>
      <c r="G45" s="82"/>
      <c r="H45" s="66"/>
      <c r="I45" s="67">
        <f t="shared" si="3"/>
        <v>0</v>
      </c>
      <c r="J45" s="85">
        <v>1.7250000000000001E-2</v>
      </c>
      <c r="K45" s="117">
        <f t="shared" si="0"/>
        <v>0</v>
      </c>
      <c r="L45" s="122"/>
      <c r="M45" s="39"/>
      <c r="N45" s="40"/>
      <c r="O45" s="41"/>
      <c r="P45" s="42">
        <v>10</v>
      </c>
      <c r="Q45" s="42">
        <v>10002656</v>
      </c>
      <c r="R45" s="41"/>
    </row>
    <row r="46" spans="1:18" s="4" customFormat="1" ht="18" customHeight="1">
      <c r="A46" s="136"/>
      <c r="B46" s="136"/>
      <c r="C46" s="137"/>
      <c r="D46" s="63" t="s">
        <v>17</v>
      </c>
      <c r="E46" s="64" t="s">
        <v>2</v>
      </c>
      <c r="F46" s="65">
        <v>658</v>
      </c>
      <c r="G46" s="82"/>
      <c r="H46" s="66"/>
      <c r="I46" s="67">
        <f t="shared" si="3"/>
        <v>0</v>
      </c>
      <c r="J46" s="85">
        <v>1.7250000000000001E-2</v>
      </c>
      <c r="K46" s="117">
        <f t="shared" si="0"/>
        <v>0</v>
      </c>
      <c r="L46" s="122"/>
      <c r="M46" s="39"/>
      <c r="N46" s="40"/>
      <c r="O46" s="41"/>
      <c r="P46" s="42">
        <v>10</v>
      </c>
      <c r="Q46" s="42">
        <v>10004658</v>
      </c>
      <c r="R46" s="41"/>
    </row>
    <row r="47" spans="1:18" s="4" customFormat="1" ht="18" customHeight="1">
      <c r="A47" s="136"/>
      <c r="B47" s="136"/>
      <c r="C47" s="137"/>
      <c r="D47" s="63" t="s">
        <v>61</v>
      </c>
      <c r="E47" s="64"/>
      <c r="F47" s="65">
        <v>352</v>
      </c>
      <c r="G47" s="82"/>
      <c r="H47" s="66"/>
      <c r="I47" s="67">
        <f t="shared" si="3"/>
        <v>0</v>
      </c>
      <c r="J47" s="85">
        <v>1.7250000000000001E-2</v>
      </c>
      <c r="K47" s="117">
        <f t="shared" si="0"/>
        <v>0</v>
      </c>
      <c r="L47" s="122"/>
      <c r="M47" s="39"/>
      <c r="N47" s="40"/>
      <c r="O47" s="41"/>
      <c r="P47" s="42">
        <v>10</v>
      </c>
      <c r="Q47" s="42">
        <v>10014352</v>
      </c>
      <c r="R47" s="41"/>
    </row>
    <row r="48" spans="1:18" s="4" customFormat="1" ht="18" customHeight="1">
      <c r="A48" s="136"/>
      <c r="B48" s="136"/>
      <c r="C48" s="137"/>
      <c r="D48" s="63" t="s">
        <v>18</v>
      </c>
      <c r="E48" s="64" t="s">
        <v>2</v>
      </c>
      <c r="F48" s="65">
        <v>660</v>
      </c>
      <c r="G48" s="82"/>
      <c r="H48" s="66"/>
      <c r="I48" s="67">
        <f t="shared" si="3"/>
        <v>0</v>
      </c>
      <c r="J48" s="85">
        <v>1.7250000000000001E-2</v>
      </c>
      <c r="K48" s="117">
        <f t="shared" si="0"/>
        <v>0</v>
      </c>
      <c r="L48" s="122"/>
      <c r="M48" s="39"/>
      <c r="N48" s="40"/>
      <c r="O48" s="41"/>
      <c r="P48" s="42">
        <v>10</v>
      </c>
      <c r="Q48" s="42">
        <v>10010660</v>
      </c>
      <c r="R48" s="41"/>
    </row>
    <row r="49" spans="1:18" s="4" customFormat="1" ht="18" customHeight="1">
      <c r="A49" s="136"/>
      <c r="B49" s="136"/>
      <c r="C49" s="137"/>
      <c r="D49" s="63" t="s">
        <v>62</v>
      </c>
      <c r="E49" s="64" t="s">
        <v>63</v>
      </c>
      <c r="F49" s="65">
        <v>636</v>
      </c>
      <c r="G49" s="82"/>
      <c r="H49" s="66"/>
      <c r="I49" s="67">
        <f t="shared" si="3"/>
        <v>0</v>
      </c>
      <c r="J49" s="85">
        <v>1.7250000000000001E-2</v>
      </c>
      <c r="K49" s="117">
        <f t="shared" si="0"/>
        <v>0</v>
      </c>
      <c r="L49" s="122"/>
      <c r="M49" s="39"/>
      <c r="N49" s="40"/>
      <c r="O49" s="41"/>
      <c r="P49" s="42">
        <v>10</v>
      </c>
      <c r="Q49" s="42">
        <v>10005636</v>
      </c>
      <c r="R49" s="41"/>
    </row>
    <row r="50" spans="1:18" s="4" customFormat="1" ht="18" customHeight="1">
      <c r="A50" s="136"/>
      <c r="B50" s="136"/>
      <c r="C50" s="137"/>
      <c r="D50" s="63" t="s">
        <v>64</v>
      </c>
      <c r="E50" s="64"/>
      <c r="F50" s="65">
        <v>177</v>
      </c>
      <c r="G50" s="82"/>
      <c r="H50" s="66"/>
      <c r="I50" s="67">
        <f t="shared" si="3"/>
        <v>0</v>
      </c>
      <c r="J50" s="85">
        <v>1.225E-2</v>
      </c>
      <c r="K50" s="117">
        <f t="shared" si="0"/>
        <v>0</v>
      </c>
      <c r="L50" s="122"/>
      <c r="M50" s="39"/>
      <c r="N50" s="40"/>
      <c r="O50" s="41"/>
      <c r="P50" s="42">
        <v>10</v>
      </c>
      <c r="Q50" s="42">
        <v>10007177</v>
      </c>
      <c r="R50" s="41"/>
    </row>
    <row r="51" spans="1:18" s="4" customFormat="1" ht="18" customHeight="1">
      <c r="A51" s="136"/>
      <c r="B51" s="136"/>
      <c r="C51" s="137"/>
      <c r="D51" s="63" t="s">
        <v>65</v>
      </c>
      <c r="E51" s="64"/>
      <c r="F51" s="65">
        <v>179</v>
      </c>
      <c r="G51" s="82"/>
      <c r="H51" s="66"/>
      <c r="I51" s="67">
        <f t="shared" si="3"/>
        <v>0</v>
      </c>
      <c r="J51" s="85">
        <v>1.4749999999999999E-2</v>
      </c>
      <c r="K51" s="117">
        <f t="shared" si="0"/>
        <v>0</v>
      </c>
      <c r="L51" s="122"/>
      <c r="M51" s="39"/>
      <c r="N51" s="40"/>
      <c r="O51" s="41"/>
      <c r="P51" s="42">
        <v>10</v>
      </c>
      <c r="Q51" s="42">
        <v>10008179</v>
      </c>
      <c r="R51" s="41"/>
    </row>
    <row r="52" spans="1:18" s="4" customFormat="1" ht="18" customHeight="1">
      <c r="A52" s="136"/>
      <c r="B52" s="136"/>
      <c r="C52" s="137"/>
      <c r="D52" s="63" t="s">
        <v>66</v>
      </c>
      <c r="E52" s="64"/>
      <c r="F52" s="65">
        <v>169</v>
      </c>
      <c r="G52" s="82"/>
      <c r="H52" s="66"/>
      <c r="I52" s="67">
        <f t="shared" si="3"/>
        <v>0</v>
      </c>
      <c r="J52" s="85">
        <v>1.225E-2</v>
      </c>
      <c r="K52" s="117">
        <f t="shared" si="0"/>
        <v>0</v>
      </c>
      <c r="L52" s="122"/>
      <c r="M52" s="39"/>
      <c r="N52" s="40"/>
      <c r="O52" s="41"/>
      <c r="P52" s="42">
        <v>10</v>
      </c>
      <c r="Q52" s="42">
        <v>10009169</v>
      </c>
      <c r="R52" s="41"/>
    </row>
    <row r="53" spans="1:18" s="4" customFormat="1" ht="18" customHeight="1">
      <c r="A53" s="47"/>
      <c r="B53" s="47"/>
      <c r="C53" s="48"/>
      <c r="D53" s="105" t="s">
        <v>337</v>
      </c>
      <c r="E53" s="104"/>
      <c r="F53" s="98"/>
      <c r="G53" s="99"/>
      <c r="H53" s="101"/>
      <c r="I53" s="99"/>
      <c r="J53" s="100"/>
      <c r="K53" s="118"/>
      <c r="L53" s="122"/>
      <c r="M53" s="39"/>
      <c r="N53" s="40"/>
      <c r="O53" s="41"/>
      <c r="P53" s="42"/>
      <c r="Q53" s="42"/>
      <c r="R53" s="41"/>
    </row>
    <row r="54" spans="1:18" s="4" customFormat="1" ht="18" customHeight="1">
      <c r="A54" s="136"/>
      <c r="B54" s="136"/>
      <c r="C54" s="137"/>
      <c r="D54" s="78" t="s">
        <v>338</v>
      </c>
      <c r="E54" s="86" t="s">
        <v>39</v>
      </c>
      <c r="F54" s="65">
        <v>458</v>
      </c>
      <c r="G54" s="82"/>
      <c r="H54" s="66"/>
      <c r="I54" s="67">
        <f t="shared" si="3"/>
        <v>0</v>
      </c>
      <c r="J54" s="68">
        <v>5.0000000000000001E-3</v>
      </c>
      <c r="K54" s="117">
        <f t="shared" si="0"/>
        <v>0</v>
      </c>
      <c r="L54" s="122"/>
      <c r="M54" s="39"/>
      <c r="N54" s="40"/>
      <c r="O54" s="41"/>
      <c r="P54" s="42">
        <v>11</v>
      </c>
      <c r="Q54" s="42">
        <v>11071458</v>
      </c>
      <c r="R54" s="41"/>
    </row>
    <row r="55" spans="1:18" s="4" customFormat="1" ht="18" customHeight="1">
      <c r="A55" s="136"/>
      <c r="B55" s="136"/>
      <c r="C55" s="137"/>
      <c r="D55" s="69" t="s">
        <v>67</v>
      </c>
      <c r="E55" s="79"/>
      <c r="F55" s="65">
        <v>389</v>
      </c>
      <c r="G55" s="82"/>
      <c r="H55" s="66"/>
      <c r="I55" s="67">
        <f t="shared" si="3"/>
        <v>0</v>
      </c>
      <c r="J55" s="68">
        <v>5.0000000000000001E-3</v>
      </c>
      <c r="K55" s="117">
        <f t="shared" si="0"/>
        <v>0</v>
      </c>
      <c r="L55" s="122"/>
      <c r="M55" s="39"/>
      <c r="N55" s="40"/>
      <c r="O55" s="41"/>
      <c r="P55" s="42">
        <v>12</v>
      </c>
      <c r="Q55" s="42">
        <v>12998389</v>
      </c>
      <c r="R55" s="41"/>
    </row>
    <row r="56" spans="1:18" s="4" customFormat="1" ht="18" customHeight="1">
      <c r="A56" s="136"/>
      <c r="B56" s="136"/>
      <c r="C56" s="137"/>
      <c r="D56" s="63" t="s">
        <v>68</v>
      </c>
      <c r="E56" s="64"/>
      <c r="F56" s="65">
        <v>425</v>
      </c>
      <c r="G56" s="82"/>
      <c r="H56" s="66"/>
      <c r="I56" s="67">
        <f t="shared" si="3"/>
        <v>0</v>
      </c>
      <c r="J56" s="83">
        <v>1.2500000000000001E-2</v>
      </c>
      <c r="K56" s="117">
        <f t="shared" si="0"/>
        <v>0</v>
      </c>
      <c r="L56" s="122"/>
      <c r="M56" s="39"/>
      <c r="N56" s="40"/>
      <c r="O56" s="41"/>
      <c r="P56" s="42">
        <v>12</v>
      </c>
      <c r="Q56" s="42">
        <v>12011425</v>
      </c>
      <c r="R56" s="41"/>
    </row>
    <row r="57" spans="1:18" s="4" customFormat="1" ht="18" customHeight="1">
      <c r="A57" s="136"/>
      <c r="B57" s="136"/>
      <c r="C57" s="137"/>
      <c r="D57" s="63" t="s">
        <v>69</v>
      </c>
      <c r="E57" s="64"/>
      <c r="F57" s="65">
        <v>427</v>
      </c>
      <c r="G57" s="82"/>
      <c r="H57" s="66"/>
      <c r="I57" s="67">
        <f t="shared" si="3"/>
        <v>0</v>
      </c>
      <c r="J57" s="83">
        <v>1.2500000000000001E-2</v>
      </c>
      <c r="K57" s="117">
        <f t="shared" si="0"/>
        <v>0</v>
      </c>
      <c r="L57" s="122"/>
      <c r="M57" s="39"/>
      <c r="N57" s="40"/>
      <c r="O57" s="41"/>
      <c r="P57" s="42">
        <v>12</v>
      </c>
      <c r="Q57" s="42">
        <v>12013427</v>
      </c>
      <c r="R57" s="41"/>
    </row>
    <row r="58" spans="1:18" s="4" customFormat="1" ht="18" customHeight="1">
      <c r="A58" s="136"/>
      <c r="B58" s="136"/>
      <c r="C58" s="137"/>
      <c r="D58" s="63" t="s">
        <v>70</v>
      </c>
      <c r="E58" s="64" t="s">
        <v>39</v>
      </c>
      <c r="F58" s="65">
        <v>460</v>
      </c>
      <c r="G58" s="82"/>
      <c r="H58" s="66"/>
      <c r="I58" s="67">
        <f t="shared" si="3"/>
        <v>0</v>
      </c>
      <c r="J58" s="83">
        <v>1.2500000000000001E-2</v>
      </c>
      <c r="K58" s="117">
        <f t="shared" si="0"/>
        <v>0</v>
      </c>
      <c r="L58" s="122"/>
      <c r="M58" s="39"/>
      <c r="N58" s="40"/>
      <c r="O58" s="41"/>
      <c r="P58" s="42">
        <v>12</v>
      </c>
      <c r="Q58" s="42">
        <v>12015460</v>
      </c>
      <c r="R58" s="41"/>
    </row>
    <row r="59" spans="1:18" s="4" customFormat="1" ht="18" customHeight="1">
      <c r="A59" s="136"/>
      <c r="B59" s="136"/>
      <c r="C59" s="137"/>
      <c r="D59" s="63" t="s">
        <v>71</v>
      </c>
      <c r="E59" s="64"/>
      <c r="F59" s="65">
        <v>391</v>
      </c>
      <c r="G59" s="82"/>
      <c r="H59" s="66"/>
      <c r="I59" s="67">
        <f t="shared" si="3"/>
        <v>0</v>
      </c>
      <c r="J59" s="68">
        <v>1.4999999999999999E-2</v>
      </c>
      <c r="K59" s="117">
        <f t="shared" si="0"/>
        <v>0</v>
      </c>
      <c r="L59" s="122"/>
      <c r="M59" s="39"/>
      <c r="N59" s="40"/>
      <c r="O59" s="41"/>
      <c r="P59" s="42">
        <v>12</v>
      </c>
      <c r="Q59" s="42">
        <v>12017391</v>
      </c>
      <c r="R59" s="41"/>
    </row>
    <row r="60" spans="1:18" s="4" customFormat="1" ht="18" customHeight="1">
      <c r="A60" s="136"/>
      <c r="B60" s="136"/>
      <c r="C60" s="137"/>
      <c r="D60" s="63" t="s">
        <v>72</v>
      </c>
      <c r="E60" s="64"/>
      <c r="F60" s="65">
        <v>426</v>
      </c>
      <c r="G60" s="82"/>
      <c r="H60" s="66"/>
      <c r="I60" s="67">
        <f t="shared" si="3"/>
        <v>0</v>
      </c>
      <c r="J60" s="83">
        <v>1.2500000000000001E-2</v>
      </c>
      <c r="K60" s="117">
        <f t="shared" si="0"/>
        <v>0</v>
      </c>
      <c r="L60" s="122"/>
      <c r="M60" s="39"/>
      <c r="N60" s="40"/>
      <c r="O60" s="41"/>
      <c r="P60" s="42">
        <v>12</v>
      </c>
      <c r="Q60" s="42">
        <v>12016426</v>
      </c>
      <c r="R60" s="41"/>
    </row>
    <row r="61" spans="1:18" s="4" customFormat="1" ht="18" customHeight="1">
      <c r="A61" s="136"/>
      <c r="B61" s="136"/>
      <c r="C61" s="137"/>
      <c r="D61" s="69" t="s">
        <v>73</v>
      </c>
      <c r="E61" s="79"/>
      <c r="F61" s="80">
        <v>29</v>
      </c>
      <c r="G61" s="82"/>
      <c r="H61" s="66"/>
      <c r="I61" s="67">
        <f t="shared" si="3"/>
        <v>0</v>
      </c>
      <c r="J61" s="68">
        <v>5.0000000000000001E-3</v>
      </c>
      <c r="K61" s="117">
        <f t="shared" si="0"/>
        <v>0</v>
      </c>
      <c r="L61" s="122"/>
      <c r="M61" s="39"/>
      <c r="N61" s="40"/>
      <c r="O61" s="41"/>
      <c r="P61" s="42">
        <v>13</v>
      </c>
      <c r="Q61" s="42">
        <v>13998029</v>
      </c>
      <c r="R61" s="41"/>
    </row>
    <row r="62" spans="1:18" s="4" customFormat="1" ht="18" customHeight="1">
      <c r="A62" s="136"/>
      <c r="B62" s="136"/>
      <c r="C62" s="137"/>
      <c r="D62" s="63" t="s">
        <v>74</v>
      </c>
      <c r="E62" s="64"/>
      <c r="F62" s="65">
        <v>230</v>
      </c>
      <c r="G62" s="82"/>
      <c r="H62" s="66"/>
      <c r="I62" s="67">
        <f t="shared" si="3"/>
        <v>0</v>
      </c>
      <c r="J62" s="74">
        <v>0.01</v>
      </c>
      <c r="K62" s="117">
        <f t="shared" si="0"/>
        <v>0</v>
      </c>
      <c r="L62" s="122"/>
      <c r="M62" s="39"/>
      <c r="N62" s="40"/>
      <c r="O62" s="41"/>
      <c r="P62" s="42">
        <v>13</v>
      </c>
      <c r="Q62" s="42">
        <v>13022230</v>
      </c>
      <c r="R62" s="41"/>
    </row>
    <row r="63" spans="1:18" s="4" customFormat="1" ht="18" customHeight="1">
      <c r="A63" s="136"/>
      <c r="B63" s="136"/>
      <c r="C63" s="137"/>
      <c r="D63" s="63" t="s">
        <v>75</v>
      </c>
      <c r="E63" s="64" t="s">
        <v>39</v>
      </c>
      <c r="F63" s="65">
        <v>462</v>
      </c>
      <c r="G63" s="82"/>
      <c r="H63" s="66"/>
      <c r="I63" s="67">
        <f t="shared" si="3"/>
        <v>0</v>
      </c>
      <c r="J63" s="74">
        <v>0.01</v>
      </c>
      <c r="K63" s="117">
        <f t="shared" si="0"/>
        <v>0</v>
      </c>
      <c r="L63" s="122"/>
      <c r="M63" s="39"/>
      <c r="N63" s="40"/>
      <c r="O63" s="41"/>
      <c r="P63" s="42">
        <v>13</v>
      </c>
      <c r="Q63" s="42">
        <v>13024462</v>
      </c>
      <c r="R63" s="41"/>
    </row>
    <row r="64" spans="1:18" s="4" customFormat="1" ht="18" customHeight="1">
      <c r="A64" s="136"/>
      <c r="B64" s="136"/>
      <c r="C64" s="137"/>
      <c r="D64" s="69" t="s">
        <v>76</v>
      </c>
      <c r="E64" s="79"/>
      <c r="F64" s="80">
        <v>14</v>
      </c>
      <c r="G64" s="82"/>
      <c r="H64" s="66"/>
      <c r="I64" s="67">
        <f t="shared" si="3"/>
        <v>0</v>
      </c>
      <c r="J64" s="68">
        <v>5.0000000000000001E-3</v>
      </c>
      <c r="K64" s="117">
        <f t="shared" si="0"/>
        <v>0</v>
      </c>
      <c r="L64" s="122"/>
      <c r="M64" s="39"/>
      <c r="N64" s="40"/>
      <c r="O64" s="41"/>
      <c r="P64" s="42">
        <v>14</v>
      </c>
      <c r="Q64" s="42">
        <v>14998014</v>
      </c>
      <c r="R64" s="41"/>
    </row>
    <row r="65" spans="1:18" s="4" customFormat="1" ht="18" customHeight="1">
      <c r="A65" s="49"/>
      <c r="B65" s="49"/>
      <c r="C65" s="50"/>
      <c r="D65" s="51" t="s">
        <v>341</v>
      </c>
      <c r="E65" s="104"/>
      <c r="F65" s="98"/>
      <c r="G65" s="99"/>
      <c r="H65" s="101"/>
      <c r="I65" s="99"/>
      <c r="J65" s="100"/>
      <c r="K65" s="118"/>
      <c r="L65" s="122"/>
      <c r="M65" s="39"/>
      <c r="N65" s="40"/>
      <c r="O65" s="41"/>
      <c r="P65" s="42"/>
      <c r="Q65" s="42"/>
      <c r="R65" s="41"/>
    </row>
    <row r="66" spans="1:18" s="4" customFormat="1" ht="18" customHeight="1">
      <c r="A66" s="136"/>
      <c r="B66" s="136"/>
      <c r="C66" s="137"/>
      <c r="D66" s="75" t="s">
        <v>342</v>
      </c>
      <c r="E66" s="87"/>
      <c r="F66" s="58">
        <v>198</v>
      </c>
      <c r="G66" s="88"/>
      <c r="H66" s="76"/>
      <c r="I66" s="73">
        <f t="shared" si="3"/>
        <v>0</v>
      </c>
      <c r="J66" s="74">
        <v>0.01</v>
      </c>
      <c r="K66" s="119">
        <f t="shared" si="0"/>
        <v>0</v>
      </c>
      <c r="L66" s="122"/>
      <c r="M66" s="39"/>
      <c r="N66" s="40"/>
      <c r="O66" s="41"/>
      <c r="P66" s="42" t="s">
        <v>339</v>
      </c>
      <c r="Q66" s="42" t="s">
        <v>340</v>
      </c>
      <c r="R66" s="41"/>
    </row>
    <row r="67" spans="1:18" s="4" customFormat="1" ht="18" customHeight="1">
      <c r="A67" s="136"/>
      <c r="B67" s="136"/>
      <c r="C67" s="137"/>
      <c r="D67" s="63" t="s">
        <v>19</v>
      </c>
      <c r="E67" s="64" t="s">
        <v>2</v>
      </c>
      <c r="F67" s="65">
        <v>741</v>
      </c>
      <c r="G67" s="82"/>
      <c r="H67" s="66"/>
      <c r="I67" s="67">
        <f t="shared" si="3"/>
        <v>0</v>
      </c>
      <c r="J67" s="74">
        <v>0.01</v>
      </c>
      <c r="K67" s="117">
        <f t="shared" si="0"/>
        <v>0</v>
      </c>
      <c r="L67" s="122"/>
      <c r="M67" s="39"/>
      <c r="N67" s="40"/>
      <c r="O67" s="41"/>
      <c r="P67" s="42">
        <v>15</v>
      </c>
      <c r="Q67" s="42">
        <v>15021741</v>
      </c>
      <c r="R67" s="41"/>
    </row>
    <row r="68" spans="1:18" s="4" customFormat="1" ht="18" customHeight="1">
      <c r="A68" s="136"/>
      <c r="B68" s="136"/>
      <c r="C68" s="137"/>
      <c r="D68" s="63" t="s">
        <v>77</v>
      </c>
      <c r="E68" s="64"/>
      <c r="F68" s="65">
        <v>170</v>
      </c>
      <c r="G68" s="82"/>
      <c r="H68" s="66"/>
      <c r="I68" s="67">
        <f t="shared" si="3"/>
        <v>0</v>
      </c>
      <c r="J68" s="74">
        <v>0.01</v>
      </c>
      <c r="K68" s="117">
        <f t="shared" si="0"/>
        <v>0</v>
      </c>
      <c r="L68" s="122"/>
      <c r="M68" s="39"/>
      <c r="N68" s="40"/>
      <c r="O68" s="41"/>
      <c r="P68" s="42">
        <v>15</v>
      </c>
      <c r="Q68" s="42">
        <v>15022170</v>
      </c>
      <c r="R68" s="41"/>
    </row>
    <row r="69" spans="1:18" s="4" customFormat="1" ht="18" customHeight="1">
      <c r="A69" s="136"/>
      <c r="B69" s="136"/>
      <c r="C69" s="137"/>
      <c r="D69" s="63" t="s">
        <v>78</v>
      </c>
      <c r="E69" s="64" t="s">
        <v>58</v>
      </c>
      <c r="F69" s="65">
        <v>291</v>
      </c>
      <c r="G69" s="81" t="s">
        <v>1</v>
      </c>
      <c r="H69" s="66"/>
      <c r="I69" s="67">
        <f>H69</f>
        <v>0</v>
      </c>
      <c r="J69" s="83">
        <v>7.4999999999999997E-3</v>
      </c>
      <c r="K69" s="117">
        <f t="shared" si="0"/>
        <v>0</v>
      </c>
      <c r="L69" s="122"/>
      <c r="M69" s="39"/>
      <c r="N69" s="40"/>
      <c r="O69" s="41"/>
      <c r="P69" s="42">
        <v>15</v>
      </c>
      <c r="Q69" s="42">
        <v>15030291</v>
      </c>
      <c r="R69" s="41"/>
    </row>
    <row r="70" spans="1:18" s="4" customFormat="1" ht="18" customHeight="1">
      <c r="A70" s="136"/>
      <c r="B70" s="136"/>
      <c r="C70" s="137"/>
      <c r="D70" s="63" t="s">
        <v>78</v>
      </c>
      <c r="E70" s="64" t="s">
        <v>39</v>
      </c>
      <c r="F70" s="65">
        <v>463</v>
      </c>
      <c r="G70" s="82"/>
      <c r="H70" s="66"/>
      <c r="I70" s="67">
        <f>G70+H70</f>
        <v>0</v>
      </c>
      <c r="J70" s="74">
        <v>0.01</v>
      </c>
      <c r="K70" s="117">
        <f t="shared" si="0"/>
        <v>0</v>
      </c>
      <c r="L70" s="122"/>
      <c r="M70" s="39"/>
      <c r="N70" s="40"/>
      <c r="O70" s="41"/>
      <c r="P70" s="42">
        <v>15</v>
      </c>
      <c r="Q70" s="42">
        <v>15030463</v>
      </c>
      <c r="R70" s="41"/>
    </row>
    <row r="71" spans="1:18" s="4" customFormat="1" ht="18" customHeight="1">
      <c r="A71" s="136"/>
      <c r="B71" s="136"/>
      <c r="C71" s="137"/>
      <c r="D71" s="63" t="s">
        <v>79</v>
      </c>
      <c r="E71" s="64" t="s">
        <v>39</v>
      </c>
      <c r="F71" s="65">
        <v>464</v>
      </c>
      <c r="G71" s="82"/>
      <c r="H71" s="66"/>
      <c r="I71" s="67">
        <f>G71+H71</f>
        <v>0</v>
      </c>
      <c r="J71" s="74">
        <v>0.01</v>
      </c>
      <c r="K71" s="117">
        <f t="shared" si="0"/>
        <v>0</v>
      </c>
      <c r="L71" s="122"/>
      <c r="M71" s="39"/>
      <c r="N71" s="40"/>
      <c r="O71" s="41"/>
      <c r="P71" s="42">
        <v>15</v>
      </c>
      <c r="Q71" s="42">
        <v>15027464</v>
      </c>
      <c r="R71" s="41"/>
    </row>
    <row r="72" spans="1:18" s="4" customFormat="1" ht="18" customHeight="1">
      <c r="A72" s="49"/>
      <c r="B72" s="49"/>
      <c r="C72" s="50"/>
      <c r="D72" s="105" t="s">
        <v>343</v>
      </c>
      <c r="E72" s="104"/>
      <c r="F72" s="98"/>
      <c r="G72" s="99"/>
      <c r="H72" s="101"/>
      <c r="I72" s="99"/>
      <c r="J72" s="100"/>
      <c r="K72" s="118"/>
      <c r="L72" s="122"/>
      <c r="M72" s="39"/>
      <c r="N72" s="40"/>
      <c r="O72" s="41"/>
      <c r="P72" s="42"/>
      <c r="Q72" s="42"/>
      <c r="R72" s="41"/>
    </row>
    <row r="73" spans="1:18" s="4" customFormat="1" ht="18" customHeight="1">
      <c r="A73" s="136"/>
      <c r="B73" s="136"/>
      <c r="C73" s="137"/>
      <c r="D73" s="84" t="s">
        <v>344</v>
      </c>
      <c r="E73" s="64" t="s">
        <v>33</v>
      </c>
      <c r="F73" s="65">
        <v>603</v>
      </c>
      <c r="G73" s="82"/>
      <c r="H73" s="66"/>
      <c r="I73" s="67">
        <f>G73+H73</f>
        <v>0</v>
      </c>
      <c r="J73" s="74">
        <v>0.01</v>
      </c>
      <c r="K73" s="117">
        <f t="shared" si="0"/>
        <v>0</v>
      </c>
      <c r="L73" s="122"/>
      <c r="M73" s="39"/>
      <c r="N73" s="40"/>
      <c r="O73" s="41"/>
      <c r="P73" s="42">
        <v>16</v>
      </c>
      <c r="Q73" s="42">
        <v>16031603</v>
      </c>
      <c r="R73" s="41"/>
    </row>
    <row r="74" spans="1:18" s="4" customFormat="1" ht="18" customHeight="1">
      <c r="A74" s="49"/>
      <c r="B74" s="49"/>
      <c r="C74" s="50"/>
      <c r="D74" s="106" t="s">
        <v>345</v>
      </c>
      <c r="E74" s="104"/>
      <c r="F74" s="98"/>
      <c r="G74" s="99"/>
      <c r="H74" s="101"/>
      <c r="I74" s="99"/>
      <c r="J74" s="100"/>
      <c r="K74" s="118"/>
      <c r="L74" s="122"/>
      <c r="M74" s="39"/>
      <c r="N74" s="40"/>
      <c r="O74" s="41"/>
      <c r="P74" s="42"/>
      <c r="Q74" s="42"/>
      <c r="R74" s="41"/>
    </row>
    <row r="75" spans="1:18" s="4" customFormat="1" ht="18" customHeight="1">
      <c r="A75" s="136"/>
      <c r="B75" s="136"/>
      <c r="C75" s="137"/>
      <c r="D75" s="84" t="s">
        <v>346</v>
      </c>
      <c r="E75" s="86" t="s">
        <v>58</v>
      </c>
      <c r="F75" s="80">
        <v>58</v>
      </c>
      <c r="G75" s="81" t="s">
        <v>1</v>
      </c>
      <c r="H75" s="66"/>
      <c r="I75" s="67">
        <f>H75</f>
        <v>0</v>
      </c>
      <c r="J75" s="68">
        <v>5.0000000000000001E-3</v>
      </c>
      <c r="K75" s="117">
        <f t="shared" si="0"/>
        <v>0</v>
      </c>
      <c r="L75" s="122"/>
      <c r="M75" s="39"/>
      <c r="N75" s="40"/>
      <c r="O75" s="41"/>
      <c r="P75" s="42">
        <v>17</v>
      </c>
      <c r="Q75" s="42">
        <v>17042058</v>
      </c>
      <c r="R75" s="41"/>
    </row>
    <row r="76" spans="1:18" s="4" customFormat="1" ht="18" customHeight="1">
      <c r="A76" s="136"/>
      <c r="B76" s="136"/>
      <c r="C76" s="137"/>
      <c r="D76" s="63" t="s">
        <v>80</v>
      </c>
      <c r="E76" s="64" t="s">
        <v>39</v>
      </c>
      <c r="F76" s="65">
        <v>468</v>
      </c>
      <c r="G76" s="82"/>
      <c r="H76" s="66"/>
      <c r="I76" s="67">
        <f>G76+H76</f>
        <v>0</v>
      </c>
      <c r="J76" s="68">
        <v>1.4999999999999999E-2</v>
      </c>
      <c r="K76" s="117">
        <f t="shared" si="0"/>
        <v>0</v>
      </c>
      <c r="L76" s="122"/>
      <c r="M76" s="39"/>
      <c r="N76" s="40"/>
      <c r="O76" s="41"/>
      <c r="P76" s="42">
        <v>17</v>
      </c>
      <c r="Q76" s="42">
        <v>17042468</v>
      </c>
      <c r="R76" s="41"/>
    </row>
    <row r="77" spans="1:18" s="4" customFormat="1" ht="18" customHeight="1">
      <c r="A77" s="136"/>
      <c r="B77" s="136"/>
      <c r="C77" s="137"/>
      <c r="D77" s="63" t="s">
        <v>81</v>
      </c>
      <c r="E77" s="64" t="s">
        <v>58</v>
      </c>
      <c r="F77" s="65">
        <v>101</v>
      </c>
      <c r="G77" s="81" t="s">
        <v>1</v>
      </c>
      <c r="H77" s="66"/>
      <c r="I77" s="67">
        <f>H77</f>
        <v>0</v>
      </c>
      <c r="J77" s="68">
        <v>5.0000000000000001E-3</v>
      </c>
      <c r="K77" s="117">
        <f t="shared" si="0"/>
        <v>0</v>
      </c>
      <c r="L77" s="122"/>
      <c r="M77" s="39"/>
      <c r="N77" s="40"/>
      <c r="O77" s="41"/>
      <c r="P77" s="42">
        <v>17</v>
      </c>
      <c r="Q77" s="42">
        <v>17041101</v>
      </c>
      <c r="R77" s="41"/>
    </row>
    <row r="78" spans="1:18" s="4" customFormat="1" ht="18" customHeight="1">
      <c r="A78" s="136"/>
      <c r="B78" s="136"/>
      <c r="C78" s="137"/>
      <c r="D78" s="63" t="s">
        <v>81</v>
      </c>
      <c r="E78" s="64" t="s">
        <v>39</v>
      </c>
      <c r="F78" s="65">
        <v>466</v>
      </c>
      <c r="G78" s="82"/>
      <c r="H78" s="66"/>
      <c r="I78" s="67">
        <f>G78+H78</f>
        <v>0</v>
      </c>
      <c r="J78" s="68">
        <v>1.4999999999999999E-2</v>
      </c>
      <c r="K78" s="117">
        <f t="shared" si="0"/>
        <v>0</v>
      </c>
      <c r="L78" s="122"/>
      <c r="M78" s="39"/>
      <c r="N78" s="40"/>
      <c r="O78" s="41"/>
      <c r="P78" s="42">
        <v>17</v>
      </c>
      <c r="Q78" s="42">
        <v>17041466</v>
      </c>
      <c r="R78" s="41"/>
    </row>
    <row r="79" spans="1:18" s="4" customFormat="1" ht="18" customHeight="1">
      <c r="A79" s="136"/>
      <c r="B79" s="136"/>
      <c r="C79" s="137"/>
      <c r="D79" s="69" t="s">
        <v>82</v>
      </c>
      <c r="E79" s="64" t="s">
        <v>83</v>
      </c>
      <c r="F79" s="65">
        <v>218</v>
      </c>
      <c r="G79" s="81" t="s">
        <v>1</v>
      </c>
      <c r="H79" s="66"/>
      <c r="I79" s="67">
        <f>H79</f>
        <v>0</v>
      </c>
      <c r="J79" s="68">
        <v>1.4999999999999999E-2</v>
      </c>
      <c r="K79" s="117">
        <f t="shared" si="0"/>
        <v>0</v>
      </c>
      <c r="L79" s="122"/>
      <c r="M79" s="39"/>
      <c r="N79" s="40"/>
      <c r="O79" s="41"/>
      <c r="P79" s="42">
        <v>19</v>
      </c>
      <c r="Q79" s="42">
        <v>19998218</v>
      </c>
      <c r="R79" s="41"/>
    </row>
    <row r="80" spans="1:18" s="4" customFormat="1" ht="18" customHeight="1">
      <c r="A80" s="136"/>
      <c r="B80" s="136"/>
      <c r="C80" s="137"/>
      <c r="D80" s="69" t="s">
        <v>82</v>
      </c>
      <c r="E80" s="64" t="s">
        <v>55</v>
      </c>
      <c r="F80" s="65">
        <v>577</v>
      </c>
      <c r="G80" s="81" t="s">
        <v>1</v>
      </c>
      <c r="H80" s="66"/>
      <c r="I80" s="67">
        <f>H80</f>
        <v>0</v>
      </c>
      <c r="J80" s="74">
        <v>0.02</v>
      </c>
      <c r="K80" s="117">
        <f t="shared" ref="K80:K143" si="4">I80*J80</f>
        <v>0</v>
      </c>
      <c r="L80" s="122"/>
      <c r="M80" s="39"/>
      <c r="N80" s="40"/>
      <c r="O80" s="41"/>
      <c r="P80" s="42">
        <v>19</v>
      </c>
      <c r="Q80" s="42">
        <v>19998577</v>
      </c>
      <c r="R80" s="41"/>
    </row>
    <row r="81" spans="1:18" s="4" customFormat="1" ht="18" customHeight="1">
      <c r="A81" s="136"/>
      <c r="B81" s="136"/>
      <c r="C81" s="137"/>
      <c r="D81" s="69" t="s">
        <v>82</v>
      </c>
      <c r="E81" s="64" t="s">
        <v>33</v>
      </c>
      <c r="F81" s="65">
        <v>594</v>
      </c>
      <c r="G81" s="82"/>
      <c r="H81" s="66"/>
      <c r="I81" s="67">
        <f>G81+H81</f>
        <v>0</v>
      </c>
      <c r="J81" s="83">
        <v>2.2499999999999999E-2</v>
      </c>
      <c r="K81" s="117">
        <f t="shared" si="4"/>
        <v>0</v>
      </c>
      <c r="L81" s="122"/>
      <c r="M81" s="39"/>
      <c r="N81" s="40"/>
      <c r="O81" s="41"/>
      <c r="P81" s="42">
        <v>19</v>
      </c>
      <c r="Q81" s="42">
        <v>19998594</v>
      </c>
      <c r="R81" s="41"/>
    </row>
    <row r="82" spans="1:18" s="4" customFormat="1" ht="18" customHeight="1">
      <c r="A82" s="136"/>
      <c r="B82" s="136"/>
      <c r="C82" s="137"/>
      <c r="D82" s="63" t="s">
        <v>84</v>
      </c>
      <c r="E82" s="64" t="s">
        <v>83</v>
      </c>
      <c r="F82" s="65">
        <v>219</v>
      </c>
      <c r="G82" s="81" t="s">
        <v>1</v>
      </c>
      <c r="H82" s="66"/>
      <c r="I82" s="67">
        <f>H82</f>
        <v>0</v>
      </c>
      <c r="J82" s="74">
        <v>0.02</v>
      </c>
      <c r="K82" s="117">
        <f t="shared" si="4"/>
        <v>0</v>
      </c>
      <c r="L82" s="122"/>
      <c r="M82" s="39"/>
      <c r="N82" s="40"/>
      <c r="O82" s="41"/>
      <c r="P82" s="42">
        <v>19</v>
      </c>
      <c r="Q82" s="42">
        <v>19003219</v>
      </c>
      <c r="R82" s="41"/>
    </row>
    <row r="83" spans="1:18" s="4" customFormat="1" ht="18" customHeight="1">
      <c r="A83" s="136"/>
      <c r="B83" s="136"/>
      <c r="C83" s="137"/>
      <c r="D83" s="63" t="s">
        <v>84</v>
      </c>
      <c r="E83" s="64" t="s">
        <v>55</v>
      </c>
      <c r="F83" s="65">
        <v>578</v>
      </c>
      <c r="G83" s="81" t="s">
        <v>1</v>
      </c>
      <c r="H83" s="66"/>
      <c r="I83" s="67">
        <f>H83</f>
        <v>0</v>
      </c>
      <c r="J83" s="68">
        <v>2.5000000000000001E-2</v>
      </c>
      <c r="K83" s="117">
        <f t="shared" si="4"/>
        <v>0</v>
      </c>
      <c r="L83" s="122"/>
      <c r="M83" s="39"/>
      <c r="N83" s="40"/>
      <c r="O83" s="41"/>
      <c r="P83" s="42">
        <v>19</v>
      </c>
      <c r="Q83" s="42">
        <v>19003578</v>
      </c>
      <c r="R83" s="41"/>
    </row>
    <row r="84" spans="1:18" s="4" customFormat="1" ht="18" customHeight="1">
      <c r="A84" s="136"/>
      <c r="B84" s="136"/>
      <c r="C84" s="137"/>
      <c r="D84" s="63" t="s">
        <v>84</v>
      </c>
      <c r="E84" s="64" t="s">
        <v>33</v>
      </c>
      <c r="F84" s="65">
        <v>595</v>
      </c>
      <c r="G84" s="82"/>
      <c r="H84" s="66"/>
      <c r="I84" s="67">
        <f>G84+H84</f>
        <v>0</v>
      </c>
      <c r="J84" s="83">
        <v>2.75E-2</v>
      </c>
      <c r="K84" s="117">
        <f t="shared" si="4"/>
        <v>0</v>
      </c>
      <c r="L84" s="122"/>
      <c r="M84" s="39"/>
      <c r="N84" s="40"/>
      <c r="O84" s="41"/>
      <c r="P84" s="42">
        <v>19</v>
      </c>
      <c r="Q84" s="42">
        <v>19003595</v>
      </c>
      <c r="R84" s="41"/>
    </row>
    <row r="85" spans="1:18" s="4" customFormat="1" ht="18" customHeight="1">
      <c r="A85" s="136"/>
      <c r="B85" s="136"/>
      <c r="C85" s="137"/>
      <c r="D85" s="63" t="s">
        <v>0</v>
      </c>
      <c r="E85" s="64" t="s">
        <v>2</v>
      </c>
      <c r="F85" s="65">
        <v>662</v>
      </c>
      <c r="G85" s="82"/>
      <c r="H85" s="66"/>
      <c r="I85" s="67">
        <f>G85+H85</f>
        <v>0</v>
      </c>
      <c r="J85" s="74">
        <v>0.03</v>
      </c>
      <c r="K85" s="117">
        <f t="shared" si="4"/>
        <v>0</v>
      </c>
      <c r="L85" s="122"/>
      <c r="M85" s="39"/>
      <c r="N85" s="40"/>
      <c r="O85" s="41"/>
      <c r="P85" s="42">
        <v>19</v>
      </c>
      <c r="Q85" s="42">
        <v>19007662</v>
      </c>
      <c r="R85" s="41"/>
    </row>
    <row r="86" spans="1:18" s="4" customFormat="1" ht="18" customHeight="1">
      <c r="A86" s="136"/>
      <c r="B86" s="136"/>
      <c r="C86" s="137"/>
      <c r="D86" s="63" t="s">
        <v>85</v>
      </c>
      <c r="E86" s="64" t="s">
        <v>83</v>
      </c>
      <c r="F86" s="65">
        <v>307</v>
      </c>
      <c r="G86" s="81" t="s">
        <v>1</v>
      </c>
      <c r="H86" s="66"/>
      <c r="I86" s="67">
        <f>H86</f>
        <v>0</v>
      </c>
      <c r="J86" s="74">
        <v>0.02</v>
      </c>
      <c r="K86" s="117">
        <f t="shared" si="4"/>
        <v>0</v>
      </c>
      <c r="L86" s="122"/>
      <c r="M86" s="39"/>
      <c r="N86" s="40"/>
      <c r="O86" s="41"/>
      <c r="P86" s="42">
        <v>19</v>
      </c>
      <c r="Q86" s="42">
        <v>19075307</v>
      </c>
      <c r="R86" s="41"/>
    </row>
    <row r="87" spans="1:18" s="4" customFormat="1" ht="18" customHeight="1">
      <c r="A87" s="136"/>
      <c r="B87" s="136"/>
      <c r="C87" s="137"/>
      <c r="D87" s="63" t="s">
        <v>85</v>
      </c>
      <c r="E87" s="64" t="s">
        <v>55</v>
      </c>
      <c r="F87" s="65">
        <v>585</v>
      </c>
      <c r="G87" s="81" t="s">
        <v>1</v>
      </c>
      <c r="H87" s="66"/>
      <c r="I87" s="67">
        <f>H87</f>
        <v>0</v>
      </c>
      <c r="J87" s="68">
        <v>2.5000000000000001E-2</v>
      </c>
      <c r="K87" s="117">
        <f t="shared" si="4"/>
        <v>0</v>
      </c>
      <c r="L87" s="122"/>
      <c r="M87" s="39"/>
      <c r="N87" s="40"/>
      <c r="O87" s="41"/>
      <c r="P87" s="42">
        <v>19</v>
      </c>
      <c r="Q87" s="42">
        <v>19075585</v>
      </c>
      <c r="R87" s="41"/>
    </row>
    <row r="88" spans="1:18" s="4" customFormat="1" ht="18" customHeight="1">
      <c r="A88" s="136"/>
      <c r="B88" s="136"/>
      <c r="C88" s="137"/>
      <c r="D88" s="63" t="s">
        <v>85</v>
      </c>
      <c r="E88" s="64" t="s">
        <v>33</v>
      </c>
      <c r="F88" s="65">
        <v>596</v>
      </c>
      <c r="G88" s="82"/>
      <c r="H88" s="66"/>
      <c r="I88" s="67">
        <f>G88+H88</f>
        <v>0</v>
      </c>
      <c r="J88" s="83">
        <v>2.75E-2</v>
      </c>
      <c r="K88" s="117">
        <f t="shared" si="4"/>
        <v>0</v>
      </c>
      <c r="L88" s="122"/>
      <c r="M88" s="39"/>
      <c r="N88" s="40"/>
      <c r="O88" s="41"/>
      <c r="P88" s="42">
        <v>19</v>
      </c>
      <c r="Q88" s="42">
        <v>19075596</v>
      </c>
      <c r="R88" s="41"/>
    </row>
    <row r="89" spans="1:18" s="4" customFormat="1" ht="18" customHeight="1">
      <c r="A89" s="136"/>
      <c r="B89" s="136"/>
      <c r="C89" s="137"/>
      <c r="D89" s="63" t="s">
        <v>86</v>
      </c>
      <c r="E89" s="64" t="s">
        <v>83</v>
      </c>
      <c r="F89" s="65">
        <v>449</v>
      </c>
      <c r="G89" s="81" t="s">
        <v>1</v>
      </c>
      <c r="H89" s="66"/>
      <c r="I89" s="67">
        <f>H89</f>
        <v>0</v>
      </c>
      <c r="J89" s="68">
        <v>2.5000000000000001E-2</v>
      </c>
      <c r="K89" s="117">
        <f t="shared" si="4"/>
        <v>0</v>
      </c>
      <c r="L89" s="122"/>
      <c r="M89" s="39"/>
      <c r="N89" s="40"/>
      <c r="O89" s="41"/>
      <c r="P89" s="42">
        <v>19</v>
      </c>
      <c r="Q89" s="42">
        <v>19009449</v>
      </c>
      <c r="R89" s="41"/>
    </row>
    <row r="90" spans="1:18" s="4" customFormat="1" ht="18" customHeight="1">
      <c r="A90" s="136"/>
      <c r="B90" s="136"/>
      <c r="C90" s="137"/>
      <c r="D90" s="63" t="s">
        <v>86</v>
      </c>
      <c r="E90" s="64" t="s">
        <v>87</v>
      </c>
      <c r="F90" s="65">
        <v>589</v>
      </c>
      <c r="G90" s="82"/>
      <c r="H90" s="66"/>
      <c r="I90" s="67">
        <f>G90+H90</f>
        <v>0</v>
      </c>
      <c r="J90" s="74">
        <v>0.03</v>
      </c>
      <c r="K90" s="117">
        <f t="shared" si="4"/>
        <v>0</v>
      </c>
      <c r="L90" s="122"/>
      <c r="M90" s="39"/>
      <c r="N90" s="40"/>
      <c r="O90" s="41"/>
      <c r="P90" s="42">
        <v>19</v>
      </c>
      <c r="Q90" s="42">
        <v>19009589</v>
      </c>
      <c r="R90" s="41"/>
    </row>
    <row r="91" spans="1:18" s="4" customFormat="1" ht="18" customHeight="1">
      <c r="A91" s="136"/>
      <c r="B91" s="136"/>
      <c r="C91" s="137"/>
      <c r="D91" s="63" t="s">
        <v>4</v>
      </c>
      <c r="E91" s="64" t="s">
        <v>2</v>
      </c>
      <c r="F91" s="65">
        <v>664</v>
      </c>
      <c r="G91" s="82"/>
      <c r="H91" s="66"/>
      <c r="I91" s="67">
        <f>G91+H91</f>
        <v>0</v>
      </c>
      <c r="J91" s="74">
        <v>0.03</v>
      </c>
      <c r="K91" s="117">
        <f t="shared" si="4"/>
        <v>0</v>
      </c>
      <c r="L91" s="122"/>
      <c r="M91" s="39"/>
      <c r="N91" s="40"/>
      <c r="O91" s="41"/>
      <c r="P91" s="42">
        <v>19</v>
      </c>
      <c r="Q91" s="42">
        <v>19010664</v>
      </c>
      <c r="R91" s="41"/>
    </row>
    <row r="92" spans="1:18" s="4" customFormat="1" ht="18" customHeight="1">
      <c r="A92" s="136"/>
      <c r="B92" s="136"/>
      <c r="C92" s="137"/>
      <c r="D92" s="63" t="s">
        <v>5</v>
      </c>
      <c r="E92" s="64" t="s">
        <v>2</v>
      </c>
      <c r="F92" s="65">
        <v>678</v>
      </c>
      <c r="G92" s="82"/>
      <c r="H92" s="66"/>
      <c r="I92" s="67">
        <f>G92+H92</f>
        <v>0</v>
      </c>
      <c r="J92" s="74">
        <v>0.03</v>
      </c>
      <c r="K92" s="117">
        <f>I92*J92</f>
        <v>0</v>
      </c>
      <c r="L92" s="122"/>
      <c r="M92" s="39"/>
      <c r="N92" s="40"/>
      <c r="O92" s="41"/>
      <c r="P92" s="42">
        <v>19</v>
      </c>
      <c r="Q92" s="42">
        <v>19079678</v>
      </c>
      <c r="R92" s="41"/>
    </row>
    <row r="93" spans="1:18" s="4" customFormat="1" ht="18" customHeight="1">
      <c r="A93" s="136"/>
      <c r="B93" s="136"/>
      <c r="C93" s="137"/>
      <c r="D93" s="63" t="s">
        <v>3</v>
      </c>
      <c r="E93" s="64" t="s">
        <v>83</v>
      </c>
      <c r="F93" s="65">
        <v>305</v>
      </c>
      <c r="G93" s="81" t="s">
        <v>1</v>
      </c>
      <c r="H93" s="66"/>
      <c r="I93" s="67">
        <f>H93</f>
        <v>0</v>
      </c>
      <c r="J93" s="74">
        <v>0.02</v>
      </c>
      <c r="K93" s="117">
        <f t="shared" si="4"/>
        <v>0</v>
      </c>
      <c r="L93" s="122"/>
      <c r="M93" s="39"/>
      <c r="N93" s="40"/>
      <c r="O93" s="41"/>
      <c r="P93" s="42">
        <v>19</v>
      </c>
      <c r="Q93" s="42">
        <v>19011305</v>
      </c>
      <c r="R93" s="41"/>
    </row>
    <row r="94" spans="1:18" s="4" customFormat="1" ht="18" customHeight="1">
      <c r="A94" s="136"/>
      <c r="B94" s="136"/>
      <c r="C94" s="137"/>
      <c r="D94" s="63" t="s">
        <v>3</v>
      </c>
      <c r="E94" s="64" t="s">
        <v>55</v>
      </c>
      <c r="F94" s="65">
        <v>584</v>
      </c>
      <c r="G94" s="81" t="s">
        <v>1</v>
      </c>
      <c r="H94" s="66"/>
      <c r="I94" s="67">
        <f>H94</f>
        <v>0</v>
      </c>
      <c r="J94" s="68">
        <v>2.5000000000000001E-2</v>
      </c>
      <c r="K94" s="117">
        <f t="shared" si="4"/>
        <v>0</v>
      </c>
      <c r="L94" s="122"/>
      <c r="M94" s="39"/>
      <c r="N94" s="40"/>
      <c r="O94" s="41"/>
      <c r="P94" s="42">
        <v>19</v>
      </c>
      <c r="Q94" s="42">
        <v>19011584</v>
      </c>
      <c r="R94" s="41"/>
    </row>
    <row r="95" spans="1:18" s="4" customFormat="1" ht="18" customHeight="1">
      <c r="A95" s="136"/>
      <c r="B95" s="136"/>
      <c r="C95" s="137"/>
      <c r="D95" s="63" t="s">
        <v>3</v>
      </c>
      <c r="E95" s="64" t="s">
        <v>15</v>
      </c>
      <c r="F95" s="65">
        <v>597</v>
      </c>
      <c r="G95" s="81" t="s">
        <v>1</v>
      </c>
      <c r="H95" s="66"/>
      <c r="I95" s="67">
        <f>H95</f>
        <v>0</v>
      </c>
      <c r="J95" s="83">
        <v>2.75E-2</v>
      </c>
      <c r="K95" s="117">
        <f t="shared" si="4"/>
        <v>0</v>
      </c>
      <c r="L95" s="122"/>
      <c r="M95" s="39"/>
      <c r="N95" s="40"/>
      <c r="O95" s="41"/>
      <c r="P95" s="42">
        <v>19</v>
      </c>
      <c r="Q95" s="42">
        <v>19011597</v>
      </c>
      <c r="R95" s="41"/>
    </row>
    <row r="96" spans="1:18" s="4" customFormat="1" ht="18" customHeight="1">
      <c r="A96" s="136"/>
      <c r="B96" s="136"/>
      <c r="C96" s="137"/>
      <c r="D96" s="63" t="s">
        <v>3</v>
      </c>
      <c r="E96" s="64" t="s">
        <v>2</v>
      </c>
      <c r="F96" s="65">
        <v>666</v>
      </c>
      <c r="G96" s="82"/>
      <c r="H96" s="66"/>
      <c r="I96" s="67">
        <f>G96+H96</f>
        <v>0</v>
      </c>
      <c r="J96" s="74">
        <v>0.03</v>
      </c>
      <c r="K96" s="117">
        <f t="shared" si="4"/>
        <v>0</v>
      </c>
      <c r="L96" s="122"/>
      <c r="M96" s="39"/>
      <c r="N96" s="40"/>
      <c r="O96" s="41"/>
      <c r="P96" s="42">
        <v>19</v>
      </c>
      <c r="Q96" s="42">
        <v>19011666</v>
      </c>
      <c r="R96" s="41"/>
    </row>
    <row r="97" spans="1:18" s="4" customFormat="1" ht="18" customHeight="1">
      <c r="A97" s="136"/>
      <c r="B97" s="136"/>
      <c r="C97" s="137"/>
      <c r="D97" s="63" t="s">
        <v>88</v>
      </c>
      <c r="E97" s="64" t="s">
        <v>83</v>
      </c>
      <c r="F97" s="65">
        <v>474</v>
      </c>
      <c r="G97" s="81" t="s">
        <v>1</v>
      </c>
      <c r="H97" s="66"/>
      <c r="I97" s="67">
        <f>H97</f>
        <v>0</v>
      </c>
      <c r="J97" s="74">
        <v>0.02</v>
      </c>
      <c r="K97" s="117">
        <f t="shared" si="4"/>
        <v>0</v>
      </c>
      <c r="L97" s="122"/>
      <c r="M97" s="39"/>
      <c r="N97" s="40"/>
      <c r="O97" s="41"/>
      <c r="P97" s="42">
        <v>19</v>
      </c>
      <c r="Q97" s="42">
        <v>19046474</v>
      </c>
      <c r="R97" s="41"/>
    </row>
    <row r="98" spans="1:18" s="4" customFormat="1" ht="18" customHeight="1">
      <c r="A98" s="136"/>
      <c r="B98" s="136"/>
      <c r="C98" s="137"/>
      <c r="D98" s="63" t="s">
        <v>88</v>
      </c>
      <c r="E98" s="64" t="s">
        <v>55</v>
      </c>
      <c r="F98" s="65">
        <v>592</v>
      </c>
      <c r="G98" s="81" t="s">
        <v>1</v>
      </c>
      <c r="H98" s="66"/>
      <c r="I98" s="67">
        <f>H98</f>
        <v>0</v>
      </c>
      <c r="J98" s="68">
        <v>2.5000000000000001E-2</v>
      </c>
      <c r="K98" s="117">
        <f t="shared" si="4"/>
        <v>0</v>
      </c>
      <c r="L98" s="122"/>
      <c r="M98" s="39"/>
      <c r="N98" s="40"/>
      <c r="O98" s="41"/>
      <c r="P98" s="42">
        <v>19</v>
      </c>
      <c r="Q98" s="42">
        <v>19046592</v>
      </c>
      <c r="R98" s="41"/>
    </row>
    <row r="99" spans="1:18" s="4" customFormat="1" ht="18" customHeight="1">
      <c r="A99" s="136"/>
      <c r="B99" s="136"/>
      <c r="C99" s="137"/>
      <c r="D99" s="63" t="s">
        <v>88</v>
      </c>
      <c r="E99" s="64" t="s">
        <v>33</v>
      </c>
      <c r="F99" s="65">
        <v>598</v>
      </c>
      <c r="G99" s="82"/>
      <c r="H99" s="66"/>
      <c r="I99" s="67">
        <f>G99+H99</f>
        <v>0</v>
      </c>
      <c r="J99" s="83">
        <v>2.75E-2</v>
      </c>
      <c r="K99" s="117">
        <f t="shared" si="4"/>
        <v>0</v>
      </c>
      <c r="L99" s="122"/>
      <c r="M99" s="39"/>
      <c r="N99" s="40"/>
      <c r="O99" s="41"/>
      <c r="P99" s="42">
        <v>19</v>
      </c>
      <c r="Q99" s="42">
        <v>19046598</v>
      </c>
      <c r="R99" s="41"/>
    </row>
    <row r="100" spans="1:18" s="4" customFormat="1" ht="18" customHeight="1">
      <c r="A100" s="136"/>
      <c r="B100" s="136"/>
      <c r="C100" s="137"/>
      <c r="D100" s="63" t="s">
        <v>89</v>
      </c>
      <c r="E100" s="64" t="s">
        <v>83</v>
      </c>
      <c r="F100" s="65">
        <v>222</v>
      </c>
      <c r="G100" s="81" t="s">
        <v>1</v>
      </c>
      <c r="H100" s="66"/>
      <c r="I100" s="67">
        <f>H100</f>
        <v>0</v>
      </c>
      <c r="J100" s="74">
        <v>0.02</v>
      </c>
      <c r="K100" s="117">
        <f t="shared" si="4"/>
        <v>0</v>
      </c>
      <c r="L100" s="122"/>
      <c r="M100" s="39"/>
      <c r="N100" s="40"/>
      <c r="O100" s="41"/>
      <c r="P100" s="42">
        <v>19</v>
      </c>
      <c r="Q100" s="42">
        <v>19012222</v>
      </c>
      <c r="R100" s="41"/>
    </row>
    <row r="101" spans="1:18" s="4" customFormat="1" ht="18" customHeight="1">
      <c r="A101" s="136"/>
      <c r="B101" s="136"/>
      <c r="C101" s="137"/>
      <c r="D101" s="63" t="s">
        <v>89</v>
      </c>
      <c r="E101" s="64" t="s">
        <v>55</v>
      </c>
      <c r="F101" s="65">
        <v>581</v>
      </c>
      <c r="G101" s="81" t="s">
        <v>1</v>
      </c>
      <c r="H101" s="66"/>
      <c r="I101" s="67">
        <f>H101</f>
        <v>0</v>
      </c>
      <c r="J101" s="68">
        <v>2.5000000000000001E-2</v>
      </c>
      <c r="K101" s="117">
        <f t="shared" si="4"/>
        <v>0</v>
      </c>
      <c r="L101" s="122"/>
      <c r="M101" s="39"/>
      <c r="N101" s="40"/>
      <c r="O101" s="41"/>
      <c r="P101" s="42">
        <v>19</v>
      </c>
      <c r="Q101" s="42">
        <v>19012581</v>
      </c>
      <c r="R101" s="41"/>
    </row>
    <row r="102" spans="1:18" s="4" customFormat="1" ht="18" customHeight="1">
      <c r="A102" s="136"/>
      <c r="B102" s="136"/>
      <c r="C102" s="137"/>
      <c r="D102" s="63" t="s">
        <v>89</v>
      </c>
      <c r="E102" s="64" t="s">
        <v>33</v>
      </c>
      <c r="F102" s="65">
        <v>599</v>
      </c>
      <c r="G102" s="82"/>
      <c r="H102" s="66"/>
      <c r="I102" s="67">
        <f>G102+H102</f>
        <v>0</v>
      </c>
      <c r="J102" s="83">
        <v>2.75E-2</v>
      </c>
      <c r="K102" s="117">
        <f t="shared" si="4"/>
        <v>0</v>
      </c>
      <c r="L102" s="122"/>
      <c r="M102" s="39"/>
      <c r="N102" s="40"/>
      <c r="O102" s="41"/>
      <c r="P102" s="42">
        <v>19</v>
      </c>
      <c r="Q102" s="42">
        <v>19012599</v>
      </c>
      <c r="R102" s="41"/>
    </row>
    <row r="103" spans="1:18" s="4" customFormat="1" ht="18" customHeight="1">
      <c r="A103" s="136"/>
      <c r="B103" s="136"/>
      <c r="C103" s="137"/>
      <c r="D103" s="63" t="s">
        <v>6</v>
      </c>
      <c r="E103" s="64" t="s">
        <v>2</v>
      </c>
      <c r="F103" s="65">
        <v>674</v>
      </c>
      <c r="G103" s="82"/>
      <c r="H103" s="66"/>
      <c r="I103" s="67">
        <f>G103+H103</f>
        <v>0</v>
      </c>
      <c r="J103" s="74">
        <v>0.03</v>
      </c>
      <c r="K103" s="117">
        <f t="shared" si="4"/>
        <v>0</v>
      </c>
      <c r="L103" s="122"/>
      <c r="M103" s="39"/>
      <c r="N103" s="40"/>
      <c r="O103" s="41"/>
      <c r="P103" s="42">
        <v>19</v>
      </c>
      <c r="Q103" s="42">
        <v>19070674</v>
      </c>
      <c r="R103" s="41"/>
    </row>
    <row r="104" spans="1:18" s="4" customFormat="1" ht="18" customHeight="1">
      <c r="A104" s="136"/>
      <c r="B104" s="136"/>
      <c r="C104" s="137"/>
      <c r="D104" s="63" t="s">
        <v>90</v>
      </c>
      <c r="E104" s="64" t="s">
        <v>91</v>
      </c>
      <c r="F104" s="65">
        <v>611</v>
      </c>
      <c r="G104" s="82"/>
      <c r="H104" s="66"/>
      <c r="I104" s="67">
        <f>G104+H104</f>
        <v>0</v>
      </c>
      <c r="J104" s="74">
        <v>0.03</v>
      </c>
      <c r="K104" s="117">
        <f t="shared" si="4"/>
        <v>0</v>
      </c>
      <c r="L104" s="122"/>
      <c r="M104" s="39"/>
      <c r="N104" s="40"/>
      <c r="O104" s="41"/>
      <c r="P104" s="42">
        <v>19</v>
      </c>
      <c r="Q104" s="42">
        <v>19016611</v>
      </c>
      <c r="R104" s="41"/>
    </row>
    <row r="105" spans="1:18" s="4" customFormat="1" ht="18" customHeight="1">
      <c r="A105" s="136"/>
      <c r="B105" s="136"/>
      <c r="C105" s="137"/>
      <c r="D105" s="63" t="s">
        <v>92</v>
      </c>
      <c r="E105" s="64" t="s">
        <v>63</v>
      </c>
      <c r="F105" s="65">
        <v>638</v>
      </c>
      <c r="G105" s="82"/>
      <c r="H105" s="66"/>
      <c r="I105" s="67">
        <f>G105+H105</f>
        <v>0</v>
      </c>
      <c r="J105" s="74">
        <v>0.03</v>
      </c>
      <c r="K105" s="117">
        <f t="shared" si="4"/>
        <v>0</v>
      </c>
      <c r="L105" s="122"/>
      <c r="M105" s="39"/>
      <c r="N105" s="40"/>
      <c r="O105" s="41"/>
      <c r="P105" s="42">
        <v>19</v>
      </c>
      <c r="Q105" s="42">
        <v>19018638</v>
      </c>
      <c r="R105" s="41"/>
    </row>
    <row r="106" spans="1:18" s="4" customFormat="1" ht="18" customHeight="1">
      <c r="A106" s="136"/>
      <c r="B106" s="136"/>
      <c r="C106" s="137"/>
      <c r="D106" s="63" t="s">
        <v>93</v>
      </c>
      <c r="E106" s="64" t="s">
        <v>83</v>
      </c>
      <c r="F106" s="65">
        <v>220</v>
      </c>
      <c r="G106" s="81" t="s">
        <v>1</v>
      </c>
      <c r="H106" s="66"/>
      <c r="I106" s="67">
        <f>H106</f>
        <v>0</v>
      </c>
      <c r="J106" s="74">
        <v>0.02</v>
      </c>
      <c r="K106" s="117">
        <f t="shared" si="4"/>
        <v>0</v>
      </c>
      <c r="L106" s="122"/>
      <c r="M106" s="39"/>
      <c r="N106" s="40"/>
      <c r="O106" s="41"/>
      <c r="P106" s="42">
        <v>19</v>
      </c>
      <c r="Q106" s="42">
        <v>19019220</v>
      </c>
      <c r="R106" s="41"/>
    </row>
    <row r="107" spans="1:18" s="4" customFormat="1" ht="18" customHeight="1">
      <c r="A107" s="136"/>
      <c r="B107" s="136"/>
      <c r="C107" s="137"/>
      <c r="D107" s="63" t="s">
        <v>93</v>
      </c>
      <c r="E107" s="64" t="s">
        <v>55</v>
      </c>
      <c r="F107" s="65">
        <v>579</v>
      </c>
      <c r="G107" s="81" t="s">
        <v>1</v>
      </c>
      <c r="H107" s="66"/>
      <c r="I107" s="67">
        <f>H107</f>
        <v>0</v>
      </c>
      <c r="J107" s="68">
        <v>2.5000000000000001E-2</v>
      </c>
      <c r="K107" s="117">
        <f t="shared" si="4"/>
        <v>0</v>
      </c>
      <c r="L107" s="122"/>
      <c r="M107" s="39"/>
      <c r="N107" s="40"/>
      <c r="O107" s="41"/>
      <c r="P107" s="42">
        <v>19</v>
      </c>
      <c r="Q107" s="42">
        <v>19019579</v>
      </c>
      <c r="R107" s="41"/>
    </row>
    <row r="108" spans="1:18" s="4" customFormat="1" ht="18" customHeight="1">
      <c r="A108" s="136"/>
      <c r="B108" s="136"/>
      <c r="C108" s="137"/>
      <c r="D108" s="63" t="s">
        <v>93</v>
      </c>
      <c r="E108" s="64" t="s">
        <v>33</v>
      </c>
      <c r="F108" s="65">
        <v>600</v>
      </c>
      <c r="G108" s="82"/>
      <c r="H108" s="66"/>
      <c r="I108" s="67">
        <f>G108+H108</f>
        <v>0</v>
      </c>
      <c r="J108" s="83">
        <v>2.75E-2</v>
      </c>
      <c r="K108" s="117">
        <f t="shared" si="4"/>
        <v>0</v>
      </c>
      <c r="L108" s="122"/>
      <c r="M108" s="39"/>
      <c r="N108" s="40"/>
      <c r="O108" s="41"/>
      <c r="P108" s="42">
        <v>19</v>
      </c>
      <c r="Q108" s="42">
        <v>19019600</v>
      </c>
      <c r="R108" s="41"/>
    </row>
    <row r="109" spans="1:18" s="4" customFormat="1" ht="18" customHeight="1">
      <c r="A109" s="136"/>
      <c r="B109" s="136"/>
      <c r="C109" s="137"/>
      <c r="D109" s="63" t="s">
        <v>94</v>
      </c>
      <c r="E109" s="64" t="s">
        <v>83</v>
      </c>
      <c r="F109" s="65">
        <v>309</v>
      </c>
      <c r="G109" s="81" t="s">
        <v>1</v>
      </c>
      <c r="H109" s="66"/>
      <c r="I109" s="67">
        <f>H109</f>
        <v>0</v>
      </c>
      <c r="J109" s="68">
        <v>2.5000000000000001E-2</v>
      </c>
      <c r="K109" s="117">
        <f t="shared" si="4"/>
        <v>0</v>
      </c>
      <c r="L109" s="122"/>
      <c r="M109" s="39"/>
      <c r="N109" s="40"/>
      <c r="O109" s="41"/>
      <c r="P109" s="42">
        <v>19</v>
      </c>
      <c r="Q109" s="42">
        <v>19076309</v>
      </c>
      <c r="R109" s="41"/>
    </row>
    <row r="110" spans="1:18" s="4" customFormat="1" ht="18" customHeight="1">
      <c r="A110" s="136"/>
      <c r="B110" s="136"/>
      <c r="C110" s="137"/>
      <c r="D110" s="63" t="s">
        <v>94</v>
      </c>
      <c r="E110" s="64" t="s">
        <v>95</v>
      </c>
      <c r="F110" s="65">
        <v>586</v>
      </c>
      <c r="G110" s="81" t="s">
        <v>1</v>
      </c>
      <c r="H110" s="66"/>
      <c r="I110" s="67">
        <f>H110</f>
        <v>0</v>
      </c>
      <c r="J110" s="74">
        <v>0.03</v>
      </c>
      <c r="K110" s="117">
        <f t="shared" si="4"/>
        <v>0</v>
      </c>
      <c r="L110" s="122"/>
      <c r="M110" s="39"/>
      <c r="N110" s="40"/>
      <c r="O110" s="41"/>
      <c r="P110" s="42">
        <v>19</v>
      </c>
      <c r="Q110" s="42">
        <v>19076586</v>
      </c>
      <c r="R110" s="41"/>
    </row>
    <row r="111" spans="1:18" s="4" customFormat="1" ht="18" customHeight="1">
      <c r="A111" s="136"/>
      <c r="B111" s="136"/>
      <c r="C111" s="137"/>
      <c r="D111" s="63" t="s">
        <v>7</v>
      </c>
      <c r="E111" s="64" t="s">
        <v>2</v>
      </c>
      <c r="F111" s="65">
        <v>670</v>
      </c>
      <c r="G111" s="82"/>
      <c r="H111" s="66"/>
      <c r="I111" s="67">
        <f>G111+H111</f>
        <v>0</v>
      </c>
      <c r="J111" s="83">
        <v>2.75E-2</v>
      </c>
      <c r="K111" s="117">
        <f t="shared" si="4"/>
        <v>0</v>
      </c>
      <c r="L111" s="122"/>
      <c r="M111" s="39"/>
      <c r="N111" s="40"/>
      <c r="O111" s="41"/>
      <c r="P111" s="42">
        <v>19</v>
      </c>
      <c r="Q111" s="42">
        <v>19045670</v>
      </c>
      <c r="R111" s="41"/>
    </row>
    <row r="112" spans="1:18" s="4" customFormat="1" ht="18" customHeight="1">
      <c r="A112" s="136"/>
      <c r="B112" s="136"/>
      <c r="C112" s="137"/>
      <c r="D112" s="63" t="s">
        <v>8</v>
      </c>
      <c r="E112" s="64" t="s">
        <v>2</v>
      </c>
      <c r="F112" s="65">
        <v>676</v>
      </c>
      <c r="G112" s="82"/>
      <c r="H112" s="66"/>
      <c r="I112" s="67">
        <f>G112+H112</f>
        <v>0</v>
      </c>
      <c r="J112" s="74">
        <v>0.03</v>
      </c>
      <c r="K112" s="117">
        <f t="shared" si="4"/>
        <v>0</v>
      </c>
      <c r="L112" s="122"/>
      <c r="M112" s="39"/>
      <c r="N112" s="40"/>
      <c r="O112" s="41"/>
      <c r="P112" s="42">
        <v>19</v>
      </c>
      <c r="Q112" s="42">
        <v>19074676</v>
      </c>
      <c r="R112" s="41"/>
    </row>
    <row r="113" spans="1:18" s="4" customFormat="1" ht="18" customHeight="1">
      <c r="A113" s="136"/>
      <c r="B113" s="136"/>
      <c r="C113" s="137"/>
      <c r="D113" s="63" t="s">
        <v>96</v>
      </c>
      <c r="E113" s="64" t="s">
        <v>83</v>
      </c>
      <c r="F113" s="65">
        <v>441</v>
      </c>
      <c r="G113" s="81" t="s">
        <v>1</v>
      </c>
      <c r="H113" s="66"/>
      <c r="I113" s="67">
        <f>H113</f>
        <v>0</v>
      </c>
      <c r="J113" s="68">
        <v>2.5000000000000001E-2</v>
      </c>
      <c r="K113" s="117">
        <f t="shared" si="4"/>
        <v>0</v>
      </c>
      <c r="L113" s="122"/>
      <c r="M113" s="39"/>
      <c r="N113" s="40"/>
      <c r="O113" s="41"/>
      <c r="P113" s="42">
        <v>19</v>
      </c>
      <c r="Q113" s="42">
        <v>19060441</v>
      </c>
      <c r="R113" s="41"/>
    </row>
    <row r="114" spans="1:18" s="4" customFormat="1" ht="18" customHeight="1">
      <c r="A114" s="136"/>
      <c r="B114" s="136"/>
      <c r="C114" s="137"/>
      <c r="D114" s="63" t="s">
        <v>96</v>
      </c>
      <c r="E114" s="64" t="s">
        <v>87</v>
      </c>
      <c r="F114" s="65">
        <v>588</v>
      </c>
      <c r="G114" s="82"/>
      <c r="H114" s="66"/>
      <c r="I114" s="67">
        <f>G114+H114</f>
        <v>0</v>
      </c>
      <c r="J114" s="74">
        <v>0.03</v>
      </c>
      <c r="K114" s="117">
        <f t="shared" si="4"/>
        <v>0</v>
      </c>
      <c r="L114" s="122"/>
      <c r="M114" s="39"/>
      <c r="N114" s="40"/>
      <c r="O114" s="41"/>
      <c r="P114" s="42">
        <v>19</v>
      </c>
      <c r="Q114" s="42">
        <v>19060588</v>
      </c>
      <c r="R114" s="41"/>
    </row>
    <row r="115" spans="1:18" s="4" customFormat="1" ht="18" customHeight="1">
      <c r="A115" s="136"/>
      <c r="B115" s="136"/>
      <c r="C115" s="137"/>
      <c r="D115" s="63" t="s">
        <v>97</v>
      </c>
      <c r="E115" s="64" t="s">
        <v>83</v>
      </c>
      <c r="F115" s="65">
        <v>470</v>
      </c>
      <c r="G115" s="81" t="s">
        <v>1</v>
      </c>
      <c r="H115" s="66"/>
      <c r="I115" s="67">
        <f>H115</f>
        <v>0</v>
      </c>
      <c r="J115" s="68">
        <v>2.5000000000000001E-2</v>
      </c>
      <c r="K115" s="117">
        <f t="shared" si="4"/>
        <v>0</v>
      </c>
      <c r="L115" s="122"/>
      <c r="M115" s="39"/>
      <c r="N115" s="40"/>
      <c r="O115" s="41"/>
      <c r="P115" s="42">
        <v>19</v>
      </c>
      <c r="Q115" s="42">
        <v>19021470</v>
      </c>
      <c r="R115" s="41"/>
    </row>
    <row r="116" spans="1:18" s="4" customFormat="1" ht="18" customHeight="1">
      <c r="A116" s="136"/>
      <c r="B116" s="136"/>
      <c r="C116" s="137"/>
      <c r="D116" s="63" t="s">
        <v>97</v>
      </c>
      <c r="E116" s="64" t="s">
        <v>87</v>
      </c>
      <c r="F116" s="65">
        <v>590</v>
      </c>
      <c r="G116" s="82"/>
      <c r="H116" s="66"/>
      <c r="I116" s="67">
        <f>G116+H116</f>
        <v>0</v>
      </c>
      <c r="J116" s="74">
        <v>0.03</v>
      </c>
      <c r="K116" s="117">
        <f t="shared" si="4"/>
        <v>0</v>
      </c>
      <c r="L116" s="122"/>
      <c r="M116" s="39"/>
      <c r="N116" s="40"/>
      <c r="O116" s="41"/>
      <c r="P116" s="42">
        <v>19</v>
      </c>
      <c r="Q116" s="42">
        <v>19021590</v>
      </c>
      <c r="R116" s="41"/>
    </row>
    <row r="117" spans="1:18" s="4" customFormat="1" ht="18" customHeight="1">
      <c r="A117" s="136"/>
      <c r="B117" s="136"/>
      <c r="C117" s="137"/>
      <c r="D117" s="63" t="s">
        <v>9</v>
      </c>
      <c r="E117" s="64" t="s">
        <v>2</v>
      </c>
      <c r="F117" s="65">
        <v>680</v>
      </c>
      <c r="G117" s="82"/>
      <c r="H117" s="66"/>
      <c r="I117" s="67">
        <f>G117+H117</f>
        <v>0</v>
      </c>
      <c r="J117" s="74">
        <v>0.03</v>
      </c>
      <c r="K117" s="117">
        <f t="shared" si="4"/>
        <v>0</v>
      </c>
      <c r="L117" s="122"/>
      <c r="M117" s="39"/>
      <c r="N117" s="40"/>
      <c r="O117" s="41"/>
      <c r="P117" s="42">
        <v>19</v>
      </c>
      <c r="Q117" s="42">
        <v>19080680</v>
      </c>
      <c r="R117" s="41"/>
    </row>
    <row r="118" spans="1:18" s="4" customFormat="1" ht="18" customHeight="1">
      <c r="A118" s="136"/>
      <c r="B118" s="136"/>
      <c r="C118" s="137"/>
      <c r="D118" s="63" t="s">
        <v>98</v>
      </c>
      <c r="E118" s="64" t="s">
        <v>83</v>
      </c>
      <c r="F118" s="65">
        <v>223</v>
      </c>
      <c r="G118" s="81" t="s">
        <v>1</v>
      </c>
      <c r="H118" s="66"/>
      <c r="I118" s="67">
        <f>H118</f>
        <v>0</v>
      </c>
      <c r="J118" s="68">
        <v>2.5000000000000001E-2</v>
      </c>
      <c r="K118" s="117">
        <f t="shared" si="4"/>
        <v>0</v>
      </c>
      <c r="L118" s="122"/>
      <c r="M118" s="39"/>
      <c r="N118" s="40"/>
      <c r="O118" s="41"/>
      <c r="P118" s="42">
        <v>19</v>
      </c>
      <c r="Q118" s="42">
        <v>19068223</v>
      </c>
      <c r="R118" s="41"/>
    </row>
    <row r="119" spans="1:18" s="4" customFormat="1" ht="18" customHeight="1">
      <c r="A119" s="136"/>
      <c r="B119" s="136"/>
      <c r="C119" s="137"/>
      <c r="D119" s="63" t="s">
        <v>98</v>
      </c>
      <c r="E119" s="64" t="s">
        <v>87</v>
      </c>
      <c r="F119" s="65">
        <v>582</v>
      </c>
      <c r="G119" s="82"/>
      <c r="H119" s="66"/>
      <c r="I119" s="67">
        <f>G119+H119</f>
        <v>0</v>
      </c>
      <c r="J119" s="74">
        <v>0.03</v>
      </c>
      <c r="K119" s="117">
        <f t="shared" si="4"/>
        <v>0</v>
      </c>
      <c r="L119" s="122"/>
      <c r="M119" s="39"/>
      <c r="N119" s="40"/>
      <c r="O119" s="41"/>
      <c r="P119" s="42">
        <v>19</v>
      </c>
      <c r="Q119" s="42">
        <v>19068582</v>
      </c>
      <c r="R119" s="41"/>
    </row>
    <row r="120" spans="1:18" s="4" customFormat="1" ht="18" customHeight="1">
      <c r="A120" s="136"/>
      <c r="B120" s="136"/>
      <c r="C120" s="137"/>
      <c r="D120" s="63" t="s">
        <v>10</v>
      </c>
      <c r="E120" s="64" t="s">
        <v>2</v>
      </c>
      <c r="F120" s="65">
        <v>668</v>
      </c>
      <c r="G120" s="82"/>
      <c r="H120" s="66"/>
      <c r="I120" s="67">
        <f>G120+H120</f>
        <v>0</v>
      </c>
      <c r="J120" s="74">
        <v>0.03</v>
      </c>
      <c r="K120" s="117">
        <f t="shared" si="4"/>
        <v>0</v>
      </c>
      <c r="L120" s="122"/>
      <c r="M120" s="39"/>
      <c r="N120" s="40"/>
      <c r="O120" s="41"/>
      <c r="P120" s="42">
        <v>19</v>
      </c>
      <c r="Q120" s="42">
        <v>19028668</v>
      </c>
      <c r="R120" s="41"/>
    </row>
    <row r="121" spans="1:18" s="4" customFormat="1" ht="18" customHeight="1">
      <c r="A121" s="136"/>
      <c r="B121" s="136"/>
      <c r="C121" s="137"/>
      <c r="D121" s="63" t="s">
        <v>99</v>
      </c>
      <c r="E121" s="64" t="s">
        <v>83</v>
      </c>
      <c r="F121" s="65">
        <v>348</v>
      </c>
      <c r="G121" s="81" t="s">
        <v>1</v>
      </c>
      <c r="H121" s="66"/>
      <c r="I121" s="67">
        <f>H121</f>
        <v>0</v>
      </c>
      <c r="J121" s="74">
        <v>0.02</v>
      </c>
      <c r="K121" s="117">
        <f t="shared" si="4"/>
        <v>0</v>
      </c>
      <c r="L121" s="122"/>
      <c r="M121" s="39"/>
      <c r="N121" s="40"/>
      <c r="O121" s="41"/>
      <c r="P121" s="42">
        <v>19</v>
      </c>
      <c r="Q121" s="42">
        <v>19030348</v>
      </c>
      <c r="R121" s="41"/>
    </row>
    <row r="122" spans="1:18" s="4" customFormat="1" ht="18" customHeight="1">
      <c r="A122" s="136"/>
      <c r="B122" s="136"/>
      <c r="C122" s="137"/>
      <c r="D122" s="63" t="s">
        <v>99</v>
      </c>
      <c r="E122" s="64" t="s">
        <v>55</v>
      </c>
      <c r="F122" s="65">
        <v>587</v>
      </c>
      <c r="G122" s="81" t="s">
        <v>1</v>
      </c>
      <c r="H122" s="66"/>
      <c r="I122" s="67">
        <f>H122</f>
        <v>0</v>
      </c>
      <c r="J122" s="68">
        <v>2.5000000000000001E-2</v>
      </c>
      <c r="K122" s="117">
        <f t="shared" si="4"/>
        <v>0</v>
      </c>
      <c r="L122" s="122"/>
      <c r="M122" s="39"/>
      <c r="N122" s="40"/>
      <c r="O122" s="41"/>
      <c r="P122" s="42">
        <v>19</v>
      </c>
      <c r="Q122" s="42">
        <v>19030587</v>
      </c>
      <c r="R122" s="41"/>
    </row>
    <row r="123" spans="1:18" s="4" customFormat="1" ht="18" customHeight="1">
      <c r="A123" s="136"/>
      <c r="B123" s="136"/>
      <c r="C123" s="137"/>
      <c r="D123" s="63" t="s">
        <v>99</v>
      </c>
      <c r="E123" s="64" t="s">
        <v>33</v>
      </c>
      <c r="F123" s="65">
        <v>602</v>
      </c>
      <c r="G123" s="82"/>
      <c r="H123" s="66"/>
      <c r="I123" s="67">
        <f>G123+H123</f>
        <v>0</v>
      </c>
      <c r="J123" s="83">
        <v>2.75E-2</v>
      </c>
      <c r="K123" s="117">
        <f t="shared" si="4"/>
        <v>0</v>
      </c>
      <c r="L123" s="122"/>
      <c r="M123" s="39"/>
      <c r="N123" s="40"/>
      <c r="O123" s="41"/>
      <c r="P123" s="42">
        <v>19</v>
      </c>
      <c r="Q123" s="42">
        <v>19030602</v>
      </c>
      <c r="R123" s="41"/>
    </row>
    <row r="124" spans="1:18" s="4" customFormat="1" ht="18" customHeight="1">
      <c r="A124" s="136"/>
      <c r="B124" s="136"/>
      <c r="C124" s="137"/>
      <c r="D124" s="63" t="s">
        <v>11</v>
      </c>
      <c r="E124" s="64" t="s">
        <v>2</v>
      </c>
      <c r="F124" s="65">
        <v>672</v>
      </c>
      <c r="G124" s="82"/>
      <c r="H124" s="66"/>
      <c r="I124" s="67">
        <f>G124+H124</f>
        <v>0</v>
      </c>
      <c r="J124" s="83">
        <v>3.2500000000000001E-2</v>
      </c>
      <c r="K124" s="117">
        <f t="shared" si="4"/>
        <v>0</v>
      </c>
      <c r="L124" s="122"/>
      <c r="M124" s="39"/>
      <c r="N124" s="40"/>
      <c r="O124" s="41"/>
      <c r="P124" s="42">
        <v>19</v>
      </c>
      <c r="Q124" s="42">
        <v>19049672</v>
      </c>
      <c r="R124" s="41"/>
    </row>
    <row r="125" spans="1:18" s="4" customFormat="1" ht="18" customHeight="1">
      <c r="A125" s="136"/>
      <c r="B125" s="136"/>
      <c r="C125" s="137"/>
      <c r="D125" s="63" t="s">
        <v>100</v>
      </c>
      <c r="E125" s="64" t="s">
        <v>58</v>
      </c>
      <c r="F125" s="65">
        <v>250</v>
      </c>
      <c r="G125" s="81" t="s">
        <v>1</v>
      </c>
      <c r="H125" s="66"/>
      <c r="I125" s="67">
        <f>H125</f>
        <v>0</v>
      </c>
      <c r="J125" s="74">
        <v>0.02</v>
      </c>
      <c r="K125" s="117">
        <f t="shared" si="4"/>
        <v>0</v>
      </c>
      <c r="L125" s="122"/>
      <c r="M125" s="39"/>
      <c r="N125" s="40"/>
      <c r="O125" s="41"/>
      <c r="P125" s="42">
        <v>19</v>
      </c>
      <c r="Q125" s="42">
        <v>19033250</v>
      </c>
      <c r="R125" s="41"/>
    </row>
    <row r="126" spans="1:18" s="4" customFormat="1" ht="18" customHeight="1">
      <c r="A126" s="136"/>
      <c r="B126" s="136"/>
      <c r="C126" s="137"/>
      <c r="D126" s="63" t="s">
        <v>100</v>
      </c>
      <c r="E126" s="64" t="s">
        <v>83</v>
      </c>
      <c r="F126" s="65">
        <v>472</v>
      </c>
      <c r="G126" s="81" t="s">
        <v>1</v>
      </c>
      <c r="H126" s="66"/>
      <c r="I126" s="67">
        <f>H126</f>
        <v>0</v>
      </c>
      <c r="J126" s="68">
        <v>2.5000000000000001E-2</v>
      </c>
      <c r="K126" s="117">
        <f t="shared" si="4"/>
        <v>0</v>
      </c>
      <c r="L126" s="122"/>
      <c r="M126" s="39"/>
      <c r="N126" s="40"/>
      <c r="O126" s="41"/>
      <c r="P126" s="42">
        <v>19</v>
      </c>
      <c r="Q126" s="42">
        <v>19033472</v>
      </c>
      <c r="R126" s="41"/>
    </row>
    <row r="127" spans="1:18" s="4" customFormat="1" ht="18" customHeight="1">
      <c r="A127" s="136"/>
      <c r="B127" s="136"/>
      <c r="C127" s="137"/>
      <c r="D127" s="63" t="s">
        <v>100</v>
      </c>
      <c r="E127" s="64" t="s">
        <v>87</v>
      </c>
      <c r="F127" s="65">
        <v>591</v>
      </c>
      <c r="G127" s="82"/>
      <c r="H127" s="66"/>
      <c r="I127" s="67">
        <f>G127+H127</f>
        <v>0</v>
      </c>
      <c r="J127" s="74">
        <v>0.03</v>
      </c>
      <c r="K127" s="117">
        <f t="shared" si="4"/>
        <v>0</v>
      </c>
      <c r="L127" s="122"/>
      <c r="M127" s="39"/>
      <c r="N127" s="40"/>
      <c r="O127" s="41"/>
      <c r="P127" s="42">
        <v>19</v>
      </c>
      <c r="Q127" s="42">
        <v>19033591</v>
      </c>
      <c r="R127" s="41"/>
    </row>
    <row r="128" spans="1:18" s="4" customFormat="1" ht="18" customHeight="1">
      <c r="A128" s="136"/>
      <c r="B128" s="136"/>
      <c r="C128" s="137"/>
      <c r="D128" s="63" t="s">
        <v>101</v>
      </c>
      <c r="E128" s="64" t="s">
        <v>83</v>
      </c>
      <c r="F128" s="65">
        <v>252</v>
      </c>
      <c r="G128" s="81" t="s">
        <v>1</v>
      </c>
      <c r="H128" s="66"/>
      <c r="I128" s="67">
        <f>H128</f>
        <v>0</v>
      </c>
      <c r="J128" s="74">
        <v>0.02</v>
      </c>
      <c r="K128" s="117">
        <f t="shared" si="4"/>
        <v>0</v>
      </c>
      <c r="L128" s="122"/>
      <c r="M128" s="39"/>
      <c r="N128" s="40"/>
      <c r="O128" s="41"/>
      <c r="P128" s="42">
        <v>19</v>
      </c>
      <c r="Q128" s="42">
        <v>19069252</v>
      </c>
      <c r="R128" s="41"/>
    </row>
    <row r="129" spans="1:18" s="4" customFormat="1" ht="18" customHeight="1">
      <c r="A129" s="136"/>
      <c r="B129" s="136"/>
      <c r="C129" s="137"/>
      <c r="D129" s="63" t="s">
        <v>101</v>
      </c>
      <c r="E129" s="64" t="s">
        <v>55</v>
      </c>
      <c r="F129" s="65">
        <v>583</v>
      </c>
      <c r="G129" s="81" t="s">
        <v>1</v>
      </c>
      <c r="H129" s="66"/>
      <c r="I129" s="67">
        <f>H129</f>
        <v>0</v>
      </c>
      <c r="J129" s="68">
        <v>2.5000000000000001E-2</v>
      </c>
      <c r="K129" s="117">
        <f t="shared" si="4"/>
        <v>0</v>
      </c>
      <c r="L129" s="122"/>
      <c r="M129" s="39"/>
      <c r="N129" s="40"/>
      <c r="O129" s="41"/>
      <c r="P129" s="42">
        <v>19</v>
      </c>
      <c r="Q129" s="42">
        <v>19069583</v>
      </c>
      <c r="R129" s="41"/>
    </row>
    <row r="130" spans="1:18" s="4" customFormat="1" ht="18" customHeight="1">
      <c r="A130" s="136"/>
      <c r="B130" s="136"/>
      <c r="C130" s="137"/>
      <c r="D130" s="63" t="s">
        <v>101</v>
      </c>
      <c r="E130" s="64" t="s">
        <v>33</v>
      </c>
      <c r="F130" s="65">
        <v>601</v>
      </c>
      <c r="G130" s="82"/>
      <c r="H130" s="66"/>
      <c r="I130" s="67">
        <f>G130+H130</f>
        <v>0</v>
      </c>
      <c r="J130" s="83">
        <v>2.75E-2</v>
      </c>
      <c r="K130" s="117">
        <f t="shared" si="4"/>
        <v>0</v>
      </c>
      <c r="L130" s="122"/>
      <c r="M130" s="39"/>
      <c r="N130" s="40"/>
      <c r="O130" s="41"/>
      <c r="P130" s="42">
        <v>19</v>
      </c>
      <c r="Q130" s="42">
        <v>19069601</v>
      </c>
      <c r="R130" s="41"/>
    </row>
    <row r="131" spans="1:18" s="4" customFormat="1" ht="18" customHeight="1">
      <c r="A131" s="136"/>
      <c r="B131" s="136"/>
      <c r="C131" s="137"/>
      <c r="D131" s="63" t="s">
        <v>102</v>
      </c>
      <c r="E131" s="64" t="s">
        <v>83</v>
      </c>
      <c r="F131" s="65">
        <v>221</v>
      </c>
      <c r="G131" s="81" t="s">
        <v>1</v>
      </c>
      <c r="H131" s="66"/>
      <c r="I131" s="67">
        <f>H131</f>
        <v>0</v>
      </c>
      <c r="J131" s="68">
        <v>2.5000000000000001E-2</v>
      </c>
      <c r="K131" s="117">
        <f t="shared" si="4"/>
        <v>0</v>
      </c>
      <c r="L131" s="122"/>
      <c r="M131" s="39"/>
      <c r="N131" s="40"/>
      <c r="O131" s="41"/>
      <c r="P131" s="42">
        <v>19</v>
      </c>
      <c r="Q131" s="42">
        <v>19036221</v>
      </c>
      <c r="R131" s="41"/>
    </row>
    <row r="132" spans="1:18" s="4" customFormat="1" ht="18" customHeight="1">
      <c r="A132" s="136"/>
      <c r="B132" s="136"/>
      <c r="C132" s="137"/>
      <c r="D132" s="63" t="s">
        <v>102</v>
      </c>
      <c r="E132" s="64" t="s">
        <v>87</v>
      </c>
      <c r="F132" s="65">
        <v>580</v>
      </c>
      <c r="G132" s="82"/>
      <c r="H132" s="66"/>
      <c r="I132" s="67">
        <f>G132+H132</f>
        <v>0</v>
      </c>
      <c r="J132" s="74">
        <v>0.03</v>
      </c>
      <c r="K132" s="117">
        <f t="shared" si="4"/>
        <v>0</v>
      </c>
      <c r="L132" s="122"/>
      <c r="M132" s="39"/>
      <c r="N132" s="40"/>
      <c r="O132" s="41"/>
      <c r="P132" s="42">
        <v>19</v>
      </c>
      <c r="Q132" s="42">
        <v>19036580</v>
      </c>
      <c r="R132" s="41"/>
    </row>
    <row r="133" spans="1:18" s="4" customFormat="1" ht="18" customHeight="1">
      <c r="A133" s="136"/>
      <c r="B133" s="136"/>
      <c r="C133" s="137"/>
      <c r="D133" s="69" t="s">
        <v>103</v>
      </c>
      <c r="E133" s="79"/>
      <c r="F133" s="58">
        <v>144</v>
      </c>
      <c r="G133" s="82"/>
      <c r="H133" s="66"/>
      <c r="I133" s="67">
        <f>G133+H133</f>
        <v>0</v>
      </c>
      <c r="J133" s="68">
        <v>5.0000000000000001E-3</v>
      </c>
      <c r="K133" s="117">
        <f t="shared" si="4"/>
        <v>0</v>
      </c>
      <c r="L133" s="122"/>
      <c r="M133" s="39"/>
      <c r="N133" s="40"/>
      <c r="O133" s="41"/>
      <c r="P133" s="42">
        <v>20</v>
      </c>
      <c r="Q133" s="42">
        <v>20998144</v>
      </c>
      <c r="R133" s="41"/>
    </row>
    <row r="134" spans="1:18" s="4" customFormat="1" ht="18" customHeight="1">
      <c r="A134" s="136"/>
      <c r="B134" s="136"/>
      <c r="C134" s="137"/>
      <c r="D134" s="63" t="s">
        <v>20</v>
      </c>
      <c r="E134" s="64" t="s">
        <v>2</v>
      </c>
      <c r="F134" s="65">
        <v>682</v>
      </c>
      <c r="G134" s="82"/>
      <c r="H134" s="66"/>
      <c r="I134" s="67">
        <f>G134+H134</f>
        <v>0</v>
      </c>
      <c r="J134" s="68">
        <v>1.4999999999999999E-2</v>
      </c>
      <c r="K134" s="117">
        <f t="shared" si="4"/>
        <v>0</v>
      </c>
      <c r="L134" s="122"/>
      <c r="M134" s="39"/>
      <c r="N134" s="40"/>
      <c r="O134" s="41"/>
      <c r="P134" s="42">
        <v>20</v>
      </c>
      <c r="Q134" s="42">
        <v>20041682</v>
      </c>
      <c r="R134" s="41"/>
    </row>
    <row r="135" spans="1:18" s="4" customFormat="1" ht="18" customHeight="1">
      <c r="A135" s="136"/>
      <c r="B135" s="136"/>
      <c r="C135" s="137"/>
      <c r="D135" s="63" t="s">
        <v>104</v>
      </c>
      <c r="E135" s="64" t="s">
        <v>39</v>
      </c>
      <c r="F135" s="65">
        <v>476</v>
      </c>
      <c r="G135" s="82"/>
      <c r="H135" s="66"/>
      <c r="I135" s="67">
        <f>G135+H135</f>
        <v>0</v>
      </c>
      <c r="J135" s="74">
        <v>0.01</v>
      </c>
      <c r="K135" s="117">
        <f t="shared" si="4"/>
        <v>0</v>
      </c>
      <c r="L135" s="122"/>
      <c r="M135" s="39"/>
      <c r="N135" s="40"/>
      <c r="O135" s="41"/>
      <c r="P135" s="42">
        <v>20</v>
      </c>
      <c r="Q135" s="42">
        <v>20042476</v>
      </c>
      <c r="R135" s="41"/>
    </row>
    <row r="136" spans="1:18" s="4" customFormat="1" ht="18" customHeight="1">
      <c r="A136" s="136"/>
      <c r="B136" s="136"/>
      <c r="C136" s="137"/>
      <c r="D136" s="69" t="s">
        <v>105</v>
      </c>
      <c r="E136" s="79"/>
      <c r="F136" s="65">
        <v>311</v>
      </c>
      <c r="G136" s="82"/>
      <c r="H136" s="66"/>
      <c r="I136" s="67">
        <f>G136+H136</f>
        <v>0</v>
      </c>
      <c r="J136" s="74">
        <v>0.01</v>
      </c>
      <c r="K136" s="117">
        <f t="shared" si="4"/>
        <v>0</v>
      </c>
      <c r="L136" s="122"/>
      <c r="M136" s="39"/>
      <c r="N136" s="40"/>
      <c r="O136" s="41"/>
      <c r="P136" s="42">
        <v>21</v>
      </c>
      <c r="Q136" s="42">
        <v>21998311</v>
      </c>
      <c r="R136" s="41"/>
    </row>
    <row r="137" spans="1:18" s="4" customFormat="1" ht="18" customHeight="1">
      <c r="A137" s="136"/>
      <c r="B137" s="136"/>
      <c r="C137" s="137"/>
      <c r="D137" s="63" t="s">
        <v>106</v>
      </c>
      <c r="E137" s="64" t="s">
        <v>107</v>
      </c>
      <c r="F137" s="65">
        <v>354</v>
      </c>
      <c r="G137" s="81" t="s">
        <v>1</v>
      </c>
      <c r="H137" s="66"/>
      <c r="I137" s="67">
        <f>H137</f>
        <v>0</v>
      </c>
      <c r="J137" s="68">
        <v>1.4999999999999999E-2</v>
      </c>
      <c r="K137" s="117">
        <f t="shared" si="4"/>
        <v>0</v>
      </c>
      <c r="L137" s="122"/>
      <c r="M137" s="39"/>
      <c r="N137" s="40"/>
      <c r="O137" s="41"/>
      <c r="P137" s="42">
        <v>21</v>
      </c>
      <c r="Q137" s="42">
        <v>21022354</v>
      </c>
      <c r="R137" s="41"/>
    </row>
    <row r="138" spans="1:18" s="4" customFormat="1" ht="18" customHeight="1">
      <c r="A138" s="136"/>
      <c r="B138" s="136"/>
      <c r="C138" s="137"/>
      <c r="D138" s="63" t="s">
        <v>106</v>
      </c>
      <c r="E138" s="64" t="s">
        <v>63</v>
      </c>
      <c r="F138" s="65">
        <v>640</v>
      </c>
      <c r="G138" s="82"/>
      <c r="H138" s="66"/>
      <c r="I138" s="67">
        <f>G138+H138</f>
        <v>0</v>
      </c>
      <c r="J138" s="83">
        <v>1.7500000000000002E-2</v>
      </c>
      <c r="K138" s="117">
        <f t="shared" si="4"/>
        <v>0</v>
      </c>
      <c r="L138" s="122"/>
      <c r="M138" s="39"/>
      <c r="N138" s="40"/>
      <c r="O138" s="41"/>
      <c r="P138" s="42">
        <v>21</v>
      </c>
      <c r="Q138" s="42">
        <v>21022640</v>
      </c>
      <c r="R138" s="41"/>
    </row>
    <row r="139" spans="1:18" s="4" customFormat="1" ht="18" customHeight="1">
      <c r="A139" s="136"/>
      <c r="B139" s="136"/>
      <c r="C139" s="137"/>
      <c r="D139" s="63" t="s">
        <v>108</v>
      </c>
      <c r="E139" s="64" t="s">
        <v>58</v>
      </c>
      <c r="F139" s="65">
        <v>314</v>
      </c>
      <c r="G139" s="81" t="s">
        <v>1</v>
      </c>
      <c r="H139" s="66"/>
      <c r="I139" s="67">
        <f>H139</f>
        <v>0</v>
      </c>
      <c r="J139" s="68">
        <v>1.4999999999999999E-2</v>
      </c>
      <c r="K139" s="117">
        <f t="shared" si="4"/>
        <v>0</v>
      </c>
      <c r="L139" s="122"/>
      <c r="M139" s="39"/>
      <c r="N139" s="40"/>
      <c r="O139" s="41"/>
      <c r="P139" s="42">
        <v>21</v>
      </c>
      <c r="Q139" s="42">
        <v>21023314</v>
      </c>
      <c r="R139" s="41"/>
    </row>
    <row r="140" spans="1:18" s="4" customFormat="1" ht="18" customHeight="1">
      <c r="A140" s="136"/>
      <c r="B140" s="136"/>
      <c r="C140" s="137"/>
      <c r="D140" s="63" t="s">
        <v>108</v>
      </c>
      <c r="E140" s="64" t="s">
        <v>39</v>
      </c>
      <c r="F140" s="65">
        <v>478</v>
      </c>
      <c r="G140" s="82"/>
      <c r="H140" s="66"/>
      <c r="I140" s="67">
        <f>G140+H140</f>
        <v>0</v>
      </c>
      <c r="J140" s="83">
        <v>1.7500000000000002E-2</v>
      </c>
      <c r="K140" s="117">
        <f t="shared" si="4"/>
        <v>0</v>
      </c>
      <c r="L140" s="122"/>
      <c r="M140" s="39"/>
      <c r="N140" s="40"/>
      <c r="O140" s="41"/>
      <c r="P140" s="42">
        <v>21</v>
      </c>
      <c r="Q140" s="42">
        <v>21023478</v>
      </c>
      <c r="R140" s="41"/>
    </row>
    <row r="141" spans="1:18" s="4" customFormat="1" ht="18" customHeight="1">
      <c r="A141" s="136"/>
      <c r="B141" s="136"/>
      <c r="C141" s="137"/>
      <c r="D141" s="63" t="s">
        <v>109</v>
      </c>
      <c r="E141" s="64" t="s">
        <v>95</v>
      </c>
      <c r="F141" s="65">
        <v>356</v>
      </c>
      <c r="G141" s="81" t="s">
        <v>1</v>
      </c>
      <c r="H141" s="66"/>
      <c r="I141" s="67">
        <f>H141</f>
        <v>0</v>
      </c>
      <c r="J141" s="68">
        <v>1.4999999999999999E-2</v>
      </c>
      <c r="K141" s="117">
        <f t="shared" si="4"/>
        <v>0</v>
      </c>
      <c r="L141" s="122"/>
      <c r="M141" s="39"/>
      <c r="N141" s="40"/>
      <c r="O141" s="41"/>
      <c r="P141" s="42">
        <v>21</v>
      </c>
      <c r="Q141" s="42">
        <v>21024356</v>
      </c>
      <c r="R141" s="41"/>
    </row>
    <row r="142" spans="1:18" s="4" customFormat="1" ht="18" customHeight="1">
      <c r="A142" s="136"/>
      <c r="B142" s="136"/>
      <c r="C142" s="137"/>
      <c r="D142" s="63" t="s">
        <v>109</v>
      </c>
      <c r="E142" s="64" t="s">
        <v>91</v>
      </c>
      <c r="F142" s="65">
        <v>613</v>
      </c>
      <c r="G142" s="82"/>
      <c r="H142" s="66"/>
      <c r="I142" s="67">
        <f t="shared" ref="I142:I147" si="5">G142+H142</f>
        <v>0</v>
      </c>
      <c r="J142" s="83">
        <v>1.7500000000000002E-2</v>
      </c>
      <c r="K142" s="117">
        <f t="shared" si="4"/>
        <v>0</v>
      </c>
      <c r="L142" s="122"/>
      <c r="M142" s="39"/>
      <c r="N142" s="40"/>
      <c r="O142" s="41"/>
      <c r="P142" s="42">
        <v>21</v>
      </c>
      <c r="Q142" s="42">
        <v>21024613</v>
      </c>
      <c r="R142" s="41"/>
    </row>
    <row r="143" spans="1:18" s="4" customFormat="1" ht="18" customHeight="1">
      <c r="A143" s="136"/>
      <c r="B143" s="136"/>
      <c r="C143" s="137"/>
      <c r="D143" s="63" t="s">
        <v>190</v>
      </c>
      <c r="E143" s="64"/>
      <c r="F143" s="65">
        <v>434</v>
      </c>
      <c r="G143" s="82"/>
      <c r="H143" s="66"/>
      <c r="I143" s="67">
        <f t="shared" si="5"/>
        <v>0</v>
      </c>
      <c r="J143" s="83">
        <v>1.2500000000000001E-2</v>
      </c>
      <c r="K143" s="117">
        <f t="shared" si="4"/>
        <v>0</v>
      </c>
      <c r="L143" s="122"/>
      <c r="M143" s="39"/>
      <c r="N143" s="40"/>
      <c r="O143" s="41"/>
      <c r="P143" s="42">
        <v>21</v>
      </c>
      <c r="Q143" s="42">
        <v>21030434</v>
      </c>
      <c r="R143" s="41"/>
    </row>
    <row r="144" spans="1:18" s="4" customFormat="1" ht="18" customHeight="1">
      <c r="A144" s="136"/>
      <c r="B144" s="136"/>
      <c r="C144" s="137"/>
      <c r="D144" s="63" t="s">
        <v>110</v>
      </c>
      <c r="E144" s="64"/>
      <c r="F144" s="65">
        <v>358</v>
      </c>
      <c r="G144" s="82"/>
      <c r="H144" s="66"/>
      <c r="I144" s="67">
        <f t="shared" si="5"/>
        <v>0</v>
      </c>
      <c r="J144" s="68">
        <v>1.4999999999999999E-2</v>
      </c>
      <c r="K144" s="117">
        <f t="shared" ref="K144:K208" si="6">I144*J144</f>
        <v>0</v>
      </c>
      <c r="L144" s="122"/>
      <c r="M144" s="39"/>
      <c r="N144" s="40"/>
      <c r="O144" s="41"/>
      <c r="P144" s="42">
        <v>21</v>
      </c>
      <c r="Q144" s="42">
        <v>21027358</v>
      </c>
      <c r="R144" s="41"/>
    </row>
    <row r="145" spans="1:18" s="4" customFormat="1" ht="18" customHeight="1">
      <c r="A145" s="136"/>
      <c r="B145" s="136"/>
      <c r="C145" s="137"/>
      <c r="D145" s="63" t="s">
        <v>111</v>
      </c>
      <c r="E145" s="64"/>
      <c r="F145" s="65">
        <v>360</v>
      </c>
      <c r="G145" s="82"/>
      <c r="H145" s="66"/>
      <c r="I145" s="67">
        <f t="shared" si="5"/>
        <v>0</v>
      </c>
      <c r="J145" s="83">
        <v>1.7500000000000002E-2</v>
      </c>
      <c r="K145" s="117">
        <f t="shared" si="6"/>
        <v>0</v>
      </c>
      <c r="L145" s="122"/>
      <c r="M145" s="39"/>
      <c r="N145" s="40"/>
      <c r="O145" s="41"/>
      <c r="P145" s="42">
        <v>21</v>
      </c>
      <c r="Q145" s="42">
        <v>21028360</v>
      </c>
      <c r="R145" s="41"/>
    </row>
    <row r="146" spans="1:18" s="4" customFormat="1" ht="18" customHeight="1">
      <c r="A146" s="136"/>
      <c r="B146" s="136"/>
      <c r="C146" s="137"/>
      <c r="D146" s="63" t="s">
        <v>112</v>
      </c>
      <c r="E146" s="64"/>
      <c r="F146" s="65">
        <v>393</v>
      </c>
      <c r="G146" s="82"/>
      <c r="H146" s="66"/>
      <c r="I146" s="67">
        <f t="shared" si="5"/>
        <v>0</v>
      </c>
      <c r="J146" s="68">
        <v>1.4999999999999999E-2</v>
      </c>
      <c r="K146" s="117">
        <f t="shared" si="6"/>
        <v>0</v>
      </c>
      <c r="L146" s="122"/>
      <c r="M146" s="39"/>
      <c r="N146" s="40"/>
      <c r="O146" s="41"/>
      <c r="P146" s="42">
        <v>21</v>
      </c>
      <c r="Q146" s="42">
        <v>21029393</v>
      </c>
      <c r="R146" s="41"/>
    </row>
    <row r="147" spans="1:18" s="4" customFormat="1" ht="18" customHeight="1">
      <c r="A147" s="136"/>
      <c r="B147" s="136"/>
      <c r="C147" s="137"/>
      <c r="D147" s="69" t="s">
        <v>113</v>
      </c>
      <c r="E147" s="79"/>
      <c r="F147" s="65">
        <v>103</v>
      </c>
      <c r="G147" s="82"/>
      <c r="H147" s="66"/>
      <c r="I147" s="67">
        <f t="shared" si="5"/>
        <v>0</v>
      </c>
      <c r="J147" s="68">
        <v>5.0000000000000001E-3</v>
      </c>
      <c r="K147" s="117">
        <f t="shared" si="6"/>
        <v>0</v>
      </c>
      <c r="L147" s="122"/>
      <c r="M147" s="39"/>
      <c r="N147" s="40"/>
      <c r="O147" s="41"/>
      <c r="P147" s="42">
        <v>22</v>
      </c>
      <c r="Q147" s="42">
        <v>22998103</v>
      </c>
      <c r="R147" s="41"/>
    </row>
    <row r="148" spans="1:18" s="4" customFormat="1" ht="18" customHeight="1">
      <c r="A148" s="136"/>
      <c r="B148" s="136"/>
      <c r="C148" s="137"/>
      <c r="D148" s="69" t="s">
        <v>193</v>
      </c>
      <c r="E148" s="64" t="s">
        <v>95</v>
      </c>
      <c r="F148" s="65">
        <v>269</v>
      </c>
      <c r="G148" s="81" t="s">
        <v>1</v>
      </c>
      <c r="H148" s="66"/>
      <c r="I148" s="67">
        <f>H148</f>
        <v>0</v>
      </c>
      <c r="J148" s="85">
        <v>1.25E-3</v>
      </c>
      <c r="K148" s="117">
        <f t="shared" si="6"/>
        <v>0</v>
      </c>
      <c r="L148" s="122"/>
      <c r="M148" s="39"/>
      <c r="N148" s="40"/>
      <c r="O148" s="41"/>
      <c r="P148" s="42">
        <v>23</v>
      </c>
      <c r="Q148" s="42">
        <v>23998269</v>
      </c>
      <c r="R148" s="41"/>
    </row>
    <row r="149" spans="1:18" s="4" customFormat="1" ht="18" customHeight="1">
      <c r="A149" s="136"/>
      <c r="B149" s="136"/>
      <c r="C149" s="137"/>
      <c r="D149" s="69" t="s">
        <v>193</v>
      </c>
      <c r="E149" s="64" t="s">
        <v>91</v>
      </c>
      <c r="F149" s="65">
        <v>615</v>
      </c>
      <c r="G149" s="82"/>
      <c r="H149" s="66"/>
      <c r="I149" s="67">
        <f>G149+H149</f>
        <v>0</v>
      </c>
      <c r="J149" s="85">
        <v>6.2500000000000003E-3</v>
      </c>
      <c r="K149" s="117">
        <f t="shared" si="6"/>
        <v>0</v>
      </c>
      <c r="L149" s="122"/>
      <c r="M149" s="39"/>
      <c r="N149" s="40"/>
      <c r="O149" s="41"/>
      <c r="P149" s="42">
        <v>23</v>
      </c>
      <c r="Q149" s="42">
        <v>23998615</v>
      </c>
      <c r="R149" s="41"/>
    </row>
    <row r="150" spans="1:18" s="4" customFormat="1" ht="18" customHeight="1">
      <c r="A150" s="136"/>
      <c r="B150" s="136"/>
      <c r="C150" s="137"/>
      <c r="D150" s="63" t="s">
        <v>194</v>
      </c>
      <c r="E150" s="64" t="s">
        <v>95</v>
      </c>
      <c r="F150" s="65">
        <v>284</v>
      </c>
      <c r="G150" s="81" t="s">
        <v>1</v>
      </c>
      <c r="H150" s="66"/>
      <c r="I150" s="67">
        <f>H150</f>
        <v>0</v>
      </c>
      <c r="J150" s="85">
        <v>1.125E-2</v>
      </c>
      <c r="K150" s="117">
        <f t="shared" si="6"/>
        <v>0</v>
      </c>
      <c r="L150" s="122"/>
      <c r="M150" s="39"/>
      <c r="N150" s="40"/>
      <c r="O150" s="41"/>
      <c r="P150" s="42">
        <v>23</v>
      </c>
      <c r="Q150" s="42">
        <v>23031284</v>
      </c>
      <c r="R150" s="41"/>
    </row>
    <row r="151" spans="1:18" s="4" customFormat="1" ht="18" customHeight="1">
      <c r="A151" s="136"/>
      <c r="B151" s="136"/>
      <c r="C151" s="137"/>
      <c r="D151" s="63" t="s">
        <v>194</v>
      </c>
      <c r="E151" s="64" t="s">
        <v>91</v>
      </c>
      <c r="F151" s="65">
        <v>616</v>
      </c>
      <c r="G151" s="82"/>
      <c r="H151" s="66"/>
      <c r="I151" s="67">
        <f>G151+H151</f>
        <v>0</v>
      </c>
      <c r="J151" s="85">
        <v>1.6250000000000001E-2</v>
      </c>
      <c r="K151" s="117">
        <f t="shared" si="6"/>
        <v>0</v>
      </c>
      <c r="L151" s="122"/>
      <c r="M151" s="39"/>
      <c r="N151" s="40"/>
      <c r="O151" s="41"/>
      <c r="P151" s="42">
        <v>23</v>
      </c>
      <c r="Q151" s="42">
        <v>23031616</v>
      </c>
      <c r="R151" s="41"/>
    </row>
    <row r="152" spans="1:18" s="4" customFormat="1" ht="18" customHeight="1">
      <c r="A152" s="136"/>
      <c r="B152" s="136"/>
      <c r="C152" s="137"/>
      <c r="D152" s="63" t="s">
        <v>195</v>
      </c>
      <c r="E152" s="64" t="s">
        <v>95</v>
      </c>
      <c r="F152" s="65">
        <v>271</v>
      </c>
      <c r="G152" s="81" t="s">
        <v>1</v>
      </c>
      <c r="H152" s="66"/>
      <c r="I152" s="67">
        <f>H152</f>
        <v>0</v>
      </c>
      <c r="J152" s="85">
        <v>6.2500000000000003E-3</v>
      </c>
      <c r="K152" s="117">
        <f t="shared" si="6"/>
        <v>0</v>
      </c>
      <c r="L152" s="122"/>
      <c r="M152" s="39"/>
      <c r="N152" s="40"/>
      <c r="O152" s="41"/>
      <c r="P152" s="42">
        <v>23</v>
      </c>
      <c r="Q152" s="42">
        <v>23032271</v>
      </c>
      <c r="R152" s="41"/>
    </row>
    <row r="153" spans="1:18" s="4" customFormat="1" ht="18" customHeight="1">
      <c r="A153" s="136"/>
      <c r="B153" s="136"/>
      <c r="C153" s="137"/>
      <c r="D153" s="63" t="s">
        <v>195</v>
      </c>
      <c r="E153" s="64" t="s">
        <v>91</v>
      </c>
      <c r="F153" s="65">
        <v>617</v>
      </c>
      <c r="G153" s="82"/>
      <c r="H153" s="66"/>
      <c r="I153" s="67">
        <f>G153+H153</f>
        <v>0</v>
      </c>
      <c r="J153" s="85">
        <v>1.125E-2</v>
      </c>
      <c r="K153" s="117">
        <f t="shared" si="6"/>
        <v>0</v>
      </c>
      <c r="L153" s="122"/>
      <c r="M153" s="39"/>
      <c r="N153" s="40"/>
      <c r="O153" s="41"/>
      <c r="P153" s="42">
        <v>23</v>
      </c>
      <c r="Q153" s="42">
        <v>23032617</v>
      </c>
      <c r="R153" s="41"/>
    </row>
    <row r="154" spans="1:18" s="4" customFormat="1" ht="18" customHeight="1">
      <c r="A154" s="136"/>
      <c r="B154" s="136"/>
      <c r="C154" s="137"/>
      <c r="D154" s="63" t="s">
        <v>196</v>
      </c>
      <c r="E154" s="64" t="s">
        <v>58</v>
      </c>
      <c r="F154" s="65">
        <v>273</v>
      </c>
      <c r="G154" s="81" t="s">
        <v>1</v>
      </c>
      <c r="H154" s="66"/>
      <c r="I154" s="67">
        <f>H154</f>
        <v>0</v>
      </c>
      <c r="J154" s="85">
        <v>6.2500000000000003E-3</v>
      </c>
      <c r="K154" s="117">
        <f t="shared" si="6"/>
        <v>0</v>
      </c>
      <c r="L154" s="122"/>
      <c r="M154" s="39"/>
      <c r="N154" s="40"/>
      <c r="O154" s="41"/>
      <c r="P154" s="42">
        <v>23</v>
      </c>
      <c r="Q154" s="42">
        <v>23033273</v>
      </c>
      <c r="R154" s="41"/>
    </row>
    <row r="155" spans="1:18" s="4" customFormat="1" ht="18" customHeight="1">
      <c r="A155" s="136"/>
      <c r="B155" s="136"/>
      <c r="C155" s="137"/>
      <c r="D155" s="63" t="s">
        <v>196</v>
      </c>
      <c r="E155" s="64" t="s">
        <v>95</v>
      </c>
      <c r="F155" s="65">
        <v>480</v>
      </c>
      <c r="G155" s="81" t="s">
        <v>1</v>
      </c>
      <c r="H155" s="66"/>
      <c r="I155" s="67">
        <f>H155</f>
        <v>0</v>
      </c>
      <c r="J155" s="85">
        <v>1.125E-2</v>
      </c>
      <c r="K155" s="117">
        <f t="shared" si="6"/>
        <v>0</v>
      </c>
      <c r="L155" s="122"/>
      <c r="M155" s="39"/>
      <c r="N155" s="40"/>
      <c r="O155" s="41"/>
      <c r="P155" s="42">
        <v>23</v>
      </c>
      <c r="Q155" s="42">
        <v>23033480</v>
      </c>
      <c r="R155" s="41"/>
    </row>
    <row r="156" spans="1:18" s="4" customFormat="1" ht="18" customHeight="1">
      <c r="A156" s="136"/>
      <c r="B156" s="136"/>
      <c r="C156" s="137"/>
      <c r="D156" s="63" t="s">
        <v>197</v>
      </c>
      <c r="E156" s="64" t="s">
        <v>91</v>
      </c>
      <c r="F156" s="65">
        <v>618</v>
      </c>
      <c r="G156" s="82"/>
      <c r="H156" s="66"/>
      <c r="I156" s="67">
        <f>G156+H156</f>
        <v>0</v>
      </c>
      <c r="J156" s="85">
        <v>1.6250000000000001E-2</v>
      </c>
      <c r="K156" s="117">
        <f t="shared" si="6"/>
        <v>0</v>
      </c>
      <c r="L156" s="122"/>
      <c r="M156" s="39"/>
      <c r="N156" s="40"/>
      <c r="O156" s="41"/>
      <c r="P156" s="42">
        <v>23</v>
      </c>
      <c r="Q156" s="42">
        <v>23033618</v>
      </c>
      <c r="R156" s="41"/>
    </row>
    <row r="157" spans="1:18" s="4" customFormat="1" ht="18" customHeight="1">
      <c r="A157" s="136"/>
      <c r="B157" s="136"/>
      <c r="C157" s="137"/>
      <c r="D157" s="63" t="s">
        <v>198</v>
      </c>
      <c r="E157" s="64" t="s">
        <v>95</v>
      </c>
      <c r="F157" s="65">
        <v>270</v>
      </c>
      <c r="G157" s="81" t="s">
        <v>1</v>
      </c>
      <c r="H157" s="66"/>
      <c r="I157" s="67">
        <f>H157</f>
        <v>0</v>
      </c>
      <c r="J157" s="85">
        <v>6.2500000000000003E-3</v>
      </c>
      <c r="K157" s="117">
        <f t="shared" si="6"/>
        <v>0</v>
      </c>
      <c r="L157" s="122"/>
      <c r="M157" s="39"/>
      <c r="N157" s="40"/>
      <c r="O157" s="41"/>
      <c r="P157" s="42">
        <v>23</v>
      </c>
      <c r="Q157" s="42">
        <v>23034270</v>
      </c>
      <c r="R157" s="41"/>
    </row>
    <row r="158" spans="1:18" s="4" customFormat="1" ht="18" customHeight="1">
      <c r="A158" s="136"/>
      <c r="B158" s="136"/>
      <c r="C158" s="137"/>
      <c r="D158" s="63" t="s">
        <v>198</v>
      </c>
      <c r="E158" s="64" t="s">
        <v>91</v>
      </c>
      <c r="F158" s="65">
        <v>619</v>
      </c>
      <c r="G158" s="82"/>
      <c r="H158" s="66"/>
      <c r="I158" s="67">
        <f>G158+H158</f>
        <v>0</v>
      </c>
      <c r="J158" s="85">
        <v>1.125E-2</v>
      </c>
      <c r="K158" s="117">
        <f t="shared" si="6"/>
        <v>0</v>
      </c>
      <c r="L158" s="122"/>
      <c r="M158" s="39"/>
      <c r="N158" s="40"/>
      <c r="O158" s="41"/>
      <c r="P158" s="42">
        <v>23</v>
      </c>
      <c r="Q158" s="42">
        <v>23034619</v>
      </c>
      <c r="R158" s="41"/>
    </row>
    <row r="159" spans="1:18" s="4" customFormat="1" ht="18" customHeight="1">
      <c r="A159" s="136"/>
      <c r="B159" s="136"/>
      <c r="C159" s="137"/>
      <c r="D159" s="69" t="s">
        <v>199</v>
      </c>
      <c r="E159" s="64" t="s">
        <v>39</v>
      </c>
      <c r="F159" s="65">
        <v>481</v>
      </c>
      <c r="G159" s="82"/>
      <c r="H159" s="66"/>
      <c r="I159" s="67">
        <f>G159+H159</f>
        <v>0</v>
      </c>
      <c r="J159" s="68">
        <v>5.0000000000000001E-3</v>
      </c>
      <c r="K159" s="117">
        <f t="shared" si="6"/>
        <v>0</v>
      </c>
      <c r="L159" s="122"/>
      <c r="M159" s="39"/>
      <c r="N159" s="40"/>
      <c r="O159" s="41"/>
      <c r="P159" s="42">
        <v>24</v>
      </c>
      <c r="Q159" s="42">
        <v>24998481</v>
      </c>
      <c r="R159" s="41"/>
    </row>
    <row r="160" spans="1:18" s="4" customFormat="1" ht="18" customHeight="1">
      <c r="A160" s="136"/>
      <c r="B160" s="136"/>
      <c r="C160" s="137"/>
      <c r="D160" s="63" t="s">
        <v>200</v>
      </c>
      <c r="E160" s="64" t="s">
        <v>58</v>
      </c>
      <c r="F160" s="65">
        <v>346</v>
      </c>
      <c r="G160" s="81" t="s">
        <v>1</v>
      </c>
      <c r="H160" s="66"/>
      <c r="I160" s="67">
        <f>H160</f>
        <v>0</v>
      </c>
      <c r="J160" s="68">
        <v>5.0000000000000001E-3</v>
      </c>
      <c r="K160" s="117">
        <f t="shared" si="6"/>
        <v>0</v>
      </c>
      <c r="L160" s="122"/>
      <c r="M160" s="39"/>
      <c r="N160" s="40"/>
      <c r="O160" s="41"/>
      <c r="P160" s="42">
        <v>24</v>
      </c>
      <c r="Q160" s="42">
        <v>24021346</v>
      </c>
      <c r="R160" s="41"/>
    </row>
    <row r="161" spans="1:18" s="4" customFormat="1" ht="18" customHeight="1">
      <c r="A161" s="136"/>
      <c r="B161" s="136"/>
      <c r="C161" s="137"/>
      <c r="D161" s="63" t="s">
        <v>200</v>
      </c>
      <c r="E161" s="64" t="s">
        <v>39</v>
      </c>
      <c r="F161" s="65">
        <v>485</v>
      </c>
      <c r="G161" s="82"/>
      <c r="H161" s="66"/>
      <c r="I161" s="67">
        <f>G161+H161</f>
        <v>0</v>
      </c>
      <c r="J161" s="74">
        <v>0.01</v>
      </c>
      <c r="K161" s="117">
        <f t="shared" si="6"/>
        <v>0</v>
      </c>
      <c r="L161" s="122"/>
      <c r="M161" s="39"/>
      <c r="N161" s="40"/>
      <c r="O161" s="41"/>
      <c r="P161" s="42">
        <v>24</v>
      </c>
      <c r="Q161" s="42">
        <v>24021485</v>
      </c>
      <c r="R161" s="41"/>
    </row>
    <row r="162" spans="1:18" s="4" customFormat="1" ht="18" customHeight="1">
      <c r="A162" s="136"/>
      <c r="B162" s="136"/>
      <c r="C162" s="137"/>
      <c r="D162" s="63" t="s">
        <v>201</v>
      </c>
      <c r="E162" s="64" t="s">
        <v>58</v>
      </c>
      <c r="F162" s="65">
        <v>224</v>
      </c>
      <c r="G162" s="81" t="s">
        <v>1</v>
      </c>
      <c r="H162" s="66"/>
      <c r="I162" s="67">
        <f>H162</f>
        <v>0</v>
      </c>
      <c r="J162" s="68">
        <v>5.0000000000000001E-3</v>
      </c>
      <c r="K162" s="117">
        <f t="shared" si="6"/>
        <v>0</v>
      </c>
      <c r="L162" s="122"/>
      <c r="M162" s="39"/>
      <c r="N162" s="40"/>
      <c r="O162" s="41"/>
      <c r="P162" s="42">
        <v>24</v>
      </c>
      <c r="Q162" s="42">
        <v>24022224</v>
      </c>
      <c r="R162" s="41"/>
    </row>
    <row r="163" spans="1:18" s="4" customFormat="1" ht="18" customHeight="1">
      <c r="A163" s="136"/>
      <c r="B163" s="136"/>
      <c r="C163" s="137"/>
      <c r="D163" s="63" t="s">
        <v>202</v>
      </c>
      <c r="E163" s="64" t="s">
        <v>39</v>
      </c>
      <c r="F163" s="65">
        <v>484</v>
      </c>
      <c r="G163" s="82"/>
      <c r="H163" s="66"/>
      <c r="I163" s="67">
        <f>G163+H163</f>
        <v>0</v>
      </c>
      <c r="J163" s="74">
        <v>0.01</v>
      </c>
      <c r="K163" s="117">
        <f t="shared" si="6"/>
        <v>0</v>
      </c>
      <c r="L163" s="122"/>
      <c r="M163" s="39"/>
      <c r="N163" s="40"/>
      <c r="O163" s="41"/>
      <c r="P163" s="42">
        <v>24</v>
      </c>
      <c r="Q163" s="42">
        <v>24022484</v>
      </c>
      <c r="R163" s="41"/>
    </row>
    <row r="164" spans="1:18" s="4" customFormat="1" ht="18" customHeight="1">
      <c r="A164" s="136"/>
      <c r="B164" s="136"/>
      <c r="C164" s="137"/>
      <c r="D164" s="63" t="s">
        <v>203</v>
      </c>
      <c r="E164" s="64" t="s">
        <v>58</v>
      </c>
      <c r="F164" s="65">
        <v>104</v>
      </c>
      <c r="G164" s="81" t="s">
        <v>1</v>
      </c>
      <c r="H164" s="66"/>
      <c r="I164" s="67">
        <f>H164</f>
        <v>0</v>
      </c>
      <c r="J164" s="68">
        <v>5.0000000000000001E-3</v>
      </c>
      <c r="K164" s="117">
        <f t="shared" si="6"/>
        <v>0</v>
      </c>
      <c r="L164" s="122"/>
      <c r="M164" s="39"/>
      <c r="N164" s="40"/>
      <c r="O164" s="41"/>
      <c r="P164" s="42">
        <v>24</v>
      </c>
      <c r="Q164" s="42">
        <v>24024104</v>
      </c>
      <c r="R164" s="41"/>
    </row>
    <row r="165" spans="1:18" s="4" customFormat="1" ht="18" customHeight="1">
      <c r="A165" s="136"/>
      <c r="B165" s="136"/>
      <c r="C165" s="137"/>
      <c r="D165" s="63" t="s">
        <v>205</v>
      </c>
      <c r="E165" s="64" t="s">
        <v>15</v>
      </c>
      <c r="F165" s="65">
        <v>482</v>
      </c>
      <c r="G165" s="81" t="s">
        <v>1</v>
      </c>
      <c r="H165" s="66"/>
      <c r="I165" s="67">
        <f>H165</f>
        <v>0</v>
      </c>
      <c r="J165" s="74">
        <v>0.01</v>
      </c>
      <c r="K165" s="117">
        <f t="shared" si="6"/>
        <v>0</v>
      </c>
      <c r="L165" s="122"/>
      <c r="M165" s="39"/>
      <c r="N165" s="40"/>
      <c r="O165" s="41"/>
      <c r="P165" s="42">
        <v>24</v>
      </c>
      <c r="Q165" s="42">
        <v>24024482</v>
      </c>
      <c r="R165" s="41"/>
    </row>
    <row r="166" spans="1:18" s="4" customFormat="1" ht="18" customHeight="1">
      <c r="A166" s="136"/>
      <c r="B166" s="136"/>
      <c r="C166" s="137"/>
      <c r="D166" s="63" t="s">
        <v>21</v>
      </c>
      <c r="E166" s="64" t="s">
        <v>2</v>
      </c>
      <c r="F166" s="65">
        <v>684</v>
      </c>
      <c r="G166" s="82"/>
      <c r="H166" s="66"/>
      <c r="I166" s="67">
        <f>G166+H166</f>
        <v>0</v>
      </c>
      <c r="J166" s="68">
        <v>1.4999999999999999E-2</v>
      </c>
      <c r="K166" s="117">
        <f t="shared" si="6"/>
        <v>0</v>
      </c>
      <c r="L166" s="122"/>
      <c r="M166" s="39"/>
      <c r="N166" s="40"/>
      <c r="O166" s="41"/>
      <c r="P166" s="42">
        <v>24</v>
      </c>
      <c r="Q166" s="42">
        <v>24024684</v>
      </c>
      <c r="R166" s="41"/>
    </row>
    <row r="167" spans="1:18" s="4" customFormat="1" ht="18" customHeight="1">
      <c r="A167" s="136"/>
      <c r="B167" s="136"/>
      <c r="C167" s="137"/>
      <c r="D167" s="63" t="s">
        <v>204</v>
      </c>
      <c r="E167" s="64" t="s">
        <v>58</v>
      </c>
      <c r="F167" s="65">
        <v>127</v>
      </c>
      <c r="G167" s="81" t="s">
        <v>1</v>
      </c>
      <c r="H167" s="66"/>
      <c r="I167" s="67">
        <f>H167</f>
        <v>0</v>
      </c>
      <c r="J167" s="68">
        <v>5.0000000000000001E-3</v>
      </c>
      <c r="K167" s="117">
        <f t="shared" si="6"/>
        <v>0</v>
      </c>
      <c r="L167" s="122"/>
      <c r="M167" s="39"/>
      <c r="N167" s="40"/>
      <c r="O167" s="41"/>
      <c r="P167" s="42">
        <v>24</v>
      </c>
      <c r="Q167" s="42">
        <v>24025127</v>
      </c>
      <c r="R167" s="41"/>
    </row>
    <row r="168" spans="1:18" s="4" customFormat="1" ht="18" customHeight="1">
      <c r="A168" s="136"/>
      <c r="B168" s="136"/>
      <c r="C168" s="137"/>
      <c r="D168" s="63" t="s">
        <v>204</v>
      </c>
      <c r="E168" s="64" t="s">
        <v>39</v>
      </c>
      <c r="F168" s="65">
        <v>483</v>
      </c>
      <c r="G168" s="82"/>
      <c r="H168" s="66"/>
      <c r="I168" s="67">
        <f>G168+H168</f>
        <v>0</v>
      </c>
      <c r="J168" s="74">
        <v>0.01</v>
      </c>
      <c r="K168" s="117">
        <f t="shared" si="6"/>
        <v>0</v>
      </c>
      <c r="L168" s="122"/>
      <c r="M168" s="39"/>
      <c r="N168" s="40"/>
      <c r="O168" s="41"/>
      <c r="P168" s="42">
        <v>24</v>
      </c>
      <c r="Q168" s="42">
        <v>24025483</v>
      </c>
      <c r="R168" s="41"/>
    </row>
    <row r="169" spans="1:18" s="4" customFormat="1" ht="18" customHeight="1">
      <c r="A169" s="49"/>
      <c r="B169" s="49"/>
      <c r="C169" s="50"/>
      <c r="D169" s="105" t="s">
        <v>347</v>
      </c>
      <c r="E169" s="104"/>
      <c r="F169" s="98"/>
      <c r="G169" s="99"/>
      <c r="H169" s="101"/>
      <c r="I169" s="99"/>
      <c r="J169" s="100"/>
      <c r="K169" s="118"/>
      <c r="L169" s="122"/>
      <c r="M169" s="39"/>
      <c r="N169" s="40"/>
      <c r="O169" s="41"/>
      <c r="P169" s="42"/>
      <c r="Q169" s="42"/>
      <c r="R169" s="41"/>
    </row>
    <row r="170" spans="1:18" s="4" customFormat="1" ht="18" customHeight="1">
      <c r="A170" s="136"/>
      <c r="B170" s="136"/>
      <c r="C170" s="137"/>
      <c r="D170" s="84" t="s">
        <v>348</v>
      </c>
      <c r="E170" s="64"/>
      <c r="F170" s="65">
        <v>183</v>
      </c>
      <c r="G170" s="82"/>
      <c r="H170" s="66"/>
      <c r="I170" s="67">
        <f>G170+H170</f>
        <v>0</v>
      </c>
      <c r="J170" s="68">
        <v>5.0000000000000001E-3</v>
      </c>
      <c r="K170" s="117">
        <f t="shared" si="6"/>
        <v>0</v>
      </c>
      <c r="L170" s="122"/>
      <c r="M170" s="39"/>
      <c r="N170" s="40"/>
      <c r="O170" s="41"/>
      <c r="P170" s="42">
        <v>26</v>
      </c>
      <c r="Q170" s="42">
        <v>26001183</v>
      </c>
      <c r="R170" s="41"/>
    </row>
    <row r="171" spans="1:18" s="4" customFormat="1" ht="18" customHeight="1">
      <c r="A171" s="136"/>
      <c r="B171" s="136"/>
      <c r="C171" s="137"/>
      <c r="D171" s="69" t="s">
        <v>206</v>
      </c>
      <c r="E171" s="64" t="s">
        <v>58</v>
      </c>
      <c r="F171" s="65">
        <v>394</v>
      </c>
      <c r="G171" s="81" t="s">
        <v>1</v>
      </c>
      <c r="H171" s="66"/>
      <c r="I171" s="67">
        <f>H171</f>
        <v>0</v>
      </c>
      <c r="J171" s="85">
        <v>1.25E-3</v>
      </c>
      <c r="K171" s="117">
        <f t="shared" si="6"/>
        <v>0</v>
      </c>
      <c r="L171" s="122"/>
      <c r="M171" s="39"/>
      <c r="N171" s="40"/>
      <c r="O171" s="41"/>
      <c r="P171" s="42">
        <v>27</v>
      </c>
      <c r="Q171" s="42">
        <v>27998394</v>
      </c>
      <c r="R171" s="41"/>
    </row>
    <row r="172" spans="1:18" s="4" customFormat="1" ht="18" customHeight="1">
      <c r="A172" s="136"/>
      <c r="B172" s="136"/>
      <c r="C172" s="137"/>
      <c r="D172" s="69" t="s">
        <v>207</v>
      </c>
      <c r="E172" s="64" t="s">
        <v>39</v>
      </c>
      <c r="F172" s="65">
        <v>487</v>
      </c>
      <c r="G172" s="82"/>
      <c r="H172" s="66"/>
      <c r="I172" s="67">
        <f>G172+H172</f>
        <v>0</v>
      </c>
      <c r="J172" s="68">
        <v>5.0000000000000001E-3</v>
      </c>
      <c r="K172" s="117">
        <f t="shared" si="6"/>
        <v>0</v>
      </c>
      <c r="L172" s="122"/>
      <c r="M172" s="39"/>
      <c r="N172" s="40"/>
      <c r="O172" s="41"/>
      <c r="P172" s="42">
        <v>27</v>
      </c>
      <c r="Q172" s="42">
        <v>27998487</v>
      </c>
      <c r="R172" s="41"/>
    </row>
    <row r="173" spans="1:18" s="4" customFormat="1" ht="18" customHeight="1">
      <c r="A173" s="136"/>
      <c r="B173" s="136"/>
      <c r="C173" s="137"/>
      <c r="D173" s="63" t="s">
        <v>208</v>
      </c>
      <c r="E173" s="64" t="s">
        <v>58</v>
      </c>
      <c r="F173" s="65">
        <v>400</v>
      </c>
      <c r="G173" s="81" t="s">
        <v>1</v>
      </c>
      <c r="H173" s="66"/>
      <c r="I173" s="67">
        <f>H173</f>
        <v>0</v>
      </c>
      <c r="J173" s="85">
        <v>1.125E-2</v>
      </c>
      <c r="K173" s="117">
        <f t="shared" si="6"/>
        <v>0</v>
      </c>
      <c r="L173" s="122"/>
      <c r="M173" s="39"/>
      <c r="N173" s="40"/>
      <c r="O173" s="41"/>
      <c r="P173" s="42">
        <v>27</v>
      </c>
      <c r="Q173" s="42">
        <v>27041400</v>
      </c>
      <c r="R173" s="41"/>
    </row>
    <row r="174" spans="1:18" s="4" customFormat="1" ht="18" customHeight="1">
      <c r="A174" s="136"/>
      <c r="B174" s="136"/>
      <c r="C174" s="137"/>
      <c r="D174" s="63" t="s">
        <v>209</v>
      </c>
      <c r="E174" s="64" t="s">
        <v>39</v>
      </c>
      <c r="F174" s="65">
        <v>495</v>
      </c>
      <c r="G174" s="82"/>
      <c r="H174" s="66"/>
      <c r="I174" s="67">
        <f>G174+H174</f>
        <v>0</v>
      </c>
      <c r="J174" s="68">
        <v>1.4999999999999999E-2</v>
      </c>
      <c r="K174" s="117">
        <f t="shared" si="6"/>
        <v>0</v>
      </c>
      <c r="L174" s="122"/>
      <c r="M174" s="39"/>
      <c r="N174" s="40"/>
      <c r="O174" s="41"/>
      <c r="P174" s="42">
        <v>27</v>
      </c>
      <c r="Q174" s="42">
        <v>27041495</v>
      </c>
      <c r="R174" s="41"/>
    </row>
    <row r="175" spans="1:18" s="4" customFormat="1" ht="18" customHeight="1">
      <c r="A175" s="136"/>
      <c r="B175" s="136"/>
      <c r="C175" s="137"/>
      <c r="D175" s="63" t="s">
        <v>210</v>
      </c>
      <c r="E175" s="64" t="s">
        <v>58</v>
      </c>
      <c r="F175" s="65">
        <v>410</v>
      </c>
      <c r="G175" s="81" t="s">
        <v>1</v>
      </c>
      <c r="H175" s="66"/>
      <c r="I175" s="67">
        <f>H175</f>
        <v>0</v>
      </c>
      <c r="J175" s="85">
        <v>1.6250000000000001E-2</v>
      </c>
      <c r="K175" s="117">
        <f t="shared" si="6"/>
        <v>0</v>
      </c>
      <c r="L175" s="122"/>
      <c r="M175" s="39"/>
      <c r="N175" s="40"/>
      <c r="O175" s="41"/>
      <c r="P175" s="42">
        <v>27</v>
      </c>
      <c r="Q175" s="42">
        <v>27049410</v>
      </c>
      <c r="R175" s="41"/>
    </row>
    <row r="176" spans="1:18" s="4" customFormat="1" ht="18" customHeight="1">
      <c r="A176" s="136"/>
      <c r="B176" s="136"/>
      <c r="C176" s="137"/>
      <c r="D176" s="63" t="s">
        <v>211</v>
      </c>
      <c r="E176" s="64" t="s">
        <v>39</v>
      </c>
      <c r="F176" s="65">
        <v>490</v>
      </c>
      <c r="G176" s="82"/>
      <c r="H176" s="66"/>
      <c r="I176" s="67">
        <f>G176+H176</f>
        <v>0</v>
      </c>
      <c r="J176" s="74">
        <v>0.02</v>
      </c>
      <c r="K176" s="117">
        <f t="shared" si="6"/>
        <v>0</v>
      </c>
      <c r="L176" s="122"/>
      <c r="M176" s="39"/>
      <c r="N176" s="40"/>
      <c r="O176" s="41"/>
      <c r="P176" s="42">
        <v>27</v>
      </c>
      <c r="Q176" s="42">
        <v>27049490</v>
      </c>
      <c r="R176" s="41"/>
    </row>
    <row r="177" spans="1:18" s="4" customFormat="1" ht="18" customHeight="1">
      <c r="A177" s="136"/>
      <c r="B177" s="136"/>
      <c r="C177" s="137"/>
      <c r="D177" s="63" t="s">
        <v>212</v>
      </c>
      <c r="E177" s="64" t="s">
        <v>58</v>
      </c>
      <c r="F177" s="65">
        <v>408</v>
      </c>
      <c r="G177" s="81" t="s">
        <v>1</v>
      </c>
      <c r="H177" s="66"/>
      <c r="I177" s="67">
        <f>H177</f>
        <v>0</v>
      </c>
      <c r="J177" s="85">
        <v>6.2500000000000003E-3</v>
      </c>
      <c r="K177" s="117">
        <f t="shared" si="6"/>
        <v>0</v>
      </c>
      <c r="L177" s="122"/>
      <c r="M177" s="39"/>
      <c r="N177" s="40"/>
      <c r="O177" s="41"/>
      <c r="P177" s="42">
        <v>27</v>
      </c>
      <c r="Q177" s="42">
        <v>27047408</v>
      </c>
      <c r="R177" s="41"/>
    </row>
    <row r="178" spans="1:18" s="4" customFormat="1" ht="18" customHeight="1">
      <c r="A178" s="136"/>
      <c r="B178" s="136"/>
      <c r="C178" s="137"/>
      <c r="D178" s="63" t="s">
        <v>213</v>
      </c>
      <c r="E178" s="64" t="s">
        <v>39</v>
      </c>
      <c r="F178" s="65">
        <v>498</v>
      </c>
      <c r="G178" s="82"/>
      <c r="H178" s="66"/>
      <c r="I178" s="67">
        <f>G178+H178</f>
        <v>0</v>
      </c>
      <c r="J178" s="74">
        <v>0.01</v>
      </c>
      <c r="K178" s="117">
        <f t="shared" si="6"/>
        <v>0</v>
      </c>
      <c r="L178" s="122"/>
      <c r="M178" s="39"/>
      <c r="N178" s="40"/>
      <c r="O178" s="41"/>
      <c r="P178" s="42">
        <v>27</v>
      </c>
      <c r="Q178" s="42">
        <v>27047498</v>
      </c>
      <c r="R178" s="41"/>
    </row>
    <row r="179" spans="1:18" s="4" customFormat="1" ht="18" customHeight="1">
      <c r="A179" s="136"/>
      <c r="B179" s="136"/>
      <c r="C179" s="137"/>
      <c r="D179" s="63" t="s">
        <v>214</v>
      </c>
      <c r="E179" s="64" t="s">
        <v>58</v>
      </c>
      <c r="F179" s="65">
        <v>436</v>
      </c>
      <c r="G179" s="81" t="s">
        <v>1</v>
      </c>
      <c r="H179" s="66"/>
      <c r="I179" s="67">
        <f>H179</f>
        <v>0</v>
      </c>
      <c r="J179" s="85">
        <v>1.8749999999999999E-2</v>
      </c>
      <c r="K179" s="117">
        <f t="shared" si="6"/>
        <v>0</v>
      </c>
      <c r="L179" s="122"/>
      <c r="M179" s="39"/>
      <c r="N179" s="40"/>
      <c r="O179" s="41"/>
      <c r="P179" s="42">
        <v>27</v>
      </c>
      <c r="Q179" s="42">
        <v>27048436</v>
      </c>
      <c r="R179" s="41"/>
    </row>
    <row r="180" spans="1:18" s="4" customFormat="1" ht="18" customHeight="1">
      <c r="A180" s="136"/>
      <c r="B180" s="136"/>
      <c r="C180" s="137"/>
      <c r="D180" s="63" t="s">
        <v>215</v>
      </c>
      <c r="E180" s="64" t="s">
        <v>39</v>
      </c>
      <c r="F180" s="65">
        <v>494</v>
      </c>
      <c r="G180" s="82"/>
      <c r="H180" s="66"/>
      <c r="I180" s="67">
        <f>G180+H180</f>
        <v>0</v>
      </c>
      <c r="J180" s="83">
        <v>2.2499999999999999E-2</v>
      </c>
      <c r="K180" s="117">
        <f t="shared" si="6"/>
        <v>0</v>
      </c>
      <c r="L180" s="122"/>
      <c r="M180" s="39"/>
      <c r="N180" s="40"/>
      <c r="O180" s="41"/>
      <c r="P180" s="42">
        <v>27</v>
      </c>
      <c r="Q180" s="42">
        <v>27048494</v>
      </c>
      <c r="R180" s="41"/>
    </row>
    <row r="181" spans="1:18" s="4" customFormat="1" ht="18" customHeight="1">
      <c r="A181" s="136"/>
      <c r="B181" s="136"/>
      <c r="C181" s="137"/>
      <c r="D181" s="63" t="s">
        <v>216</v>
      </c>
      <c r="E181" s="64" t="s">
        <v>58</v>
      </c>
      <c r="F181" s="65">
        <v>402</v>
      </c>
      <c r="G181" s="81" t="s">
        <v>1</v>
      </c>
      <c r="H181" s="66"/>
      <c r="I181" s="67">
        <f>H181</f>
        <v>0</v>
      </c>
      <c r="J181" s="85">
        <v>6.2500000000000003E-3</v>
      </c>
      <c r="K181" s="117">
        <f t="shared" si="6"/>
        <v>0</v>
      </c>
      <c r="L181" s="122"/>
      <c r="M181" s="39"/>
      <c r="N181" s="40"/>
      <c r="O181" s="41"/>
      <c r="P181" s="42">
        <v>27</v>
      </c>
      <c r="Q181" s="42">
        <v>27042402</v>
      </c>
      <c r="R181" s="41"/>
    </row>
    <row r="182" spans="1:18" s="4" customFormat="1" ht="18" customHeight="1">
      <c r="A182" s="136"/>
      <c r="B182" s="136"/>
      <c r="C182" s="137"/>
      <c r="D182" s="63" t="s">
        <v>281</v>
      </c>
      <c r="E182" s="64" t="s">
        <v>15</v>
      </c>
      <c r="F182" s="65">
        <v>496</v>
      </c>
      <c r="G182" s="81" t="s">
        <v>1</v>
      </c>
      <c r="H182" s="66"/>
      <c r="I182" s="67">
        <f>H182</f>
        <v>0</v>
      </c>
      <c r="J182" s="74">
        <v>0.01</v>
      </c>
      <c r="K182" s="117">
        <f t="shared" si="6"/>
        <v>0</v>
      </c>
      <c r="L182" s="122"/>
      <c r="M182" s="39"/>
      <c r="N182" s="40"/>
      <c r="O182" s="41"/>
      <c r="P182" s="42">
        <v>27</v>
      </c>
      <c r="Q182" s="42">
        <v>27042496</v>
      </c>
      <c r="R182" s="41"/>
    </row>
    <row r="183" spans="1:18" s="4" customFormat="1" ht="18" customHeight="1">
      <c r="A183" s="136"/>
      <c r="B183" s="136"/>
      <c r="C183" s="137"/>
      <c r="D183" s="63" t="s">
        <v>280</v>
      </c>
      <c r="E183" s="64" t="s">
        <v>2</v>
      </c>
      <c r="F183" s="65">
        <v>686</v>
      </c>
      <c r="G183" s="82"/>
      <c r="H183" s="66"/>
      <c r="I183" s="67">
        <f>G183+H183</f>
        <v>0</v>
      </c>
      <c r="J183" s="68">
        <v>1.4999999999999999E-2</v>
      </c>
      <c r="K183" s="117">
        <f t="shared" si="6"/>
        <v>0</v>
      </c>
      <c r="L183" s="122"/>
      <c r="M183" s="39"/>
      <c r="N183" s="40"/>
      <c r="O183" s="41"/>
      <c r="P183" s="42">
        <v>27</v>
      </c>
      <c r="Q183" s="42">
        <v>27042686</v>
      </c>
      <c r="R183" s="41"/>
    </row>
    <row r="184" spans="1:18" s="4" customFormat="1" ht="18" customHeight="1">
      <c r="A184" s="136"/>
      <c r="B184" s="136"/>
      <c r="C184" s="137"/>
      <c r="D184" s="63" t="s">
        <v>217</v>
      </c>
      <c r="E184" s="64" t="s">
        <v>58</v>
      </c>
      <c r="F184" s="65">
        <v>397</v>
      </c>
      <c r="G184" s="81" t="s">
        <v>1</v>
      </c>
      <c r="H184" s="66"/>
      <c r="I184" s="67">
        <f>H184</f>
        <v>0</v>
      </c>
      <c r="J184" s="85">
        <v>1.125E-2</v>
      </c>
      <c r="K184" s="117">
        <f t="shared" si="6"/>
        <v>0</v>
      </c>
      <c r="L184" s="122"/>
      <c r="M184" s="39"/>
      <c r="N184" s="40"/>
      <c r="O184" s="41"/>
      <c r="P184" s="42">
        <v>27</v>
      </c>
      <c r="Q184" s="42">
        <v>27073397</v>
      </c>
      <c r="R184" s="41"/>
    </row>
    <row r="185" spans="1:18" s="4" customFormat="1" ht="18" customHeight="1">
      <c r="A185" s="136"/>
      <c r="B185" s="136"/>
      <c r="C185" s="137"/>
      <c r="D185" s="63" t="s">
        <v>218</v>
      </c>
      <c r="E185" s="64" t="s">
        <v>15</v>
      </c>
      <c r="F185" s="65">
        <v>492</v>
      </c>
      <c r="G185" s="81" t="s">
        <v>1</v>
      </c>
      <c r="H185" s="66"/>
      <c r="I185" s="67">
        <f>H185</f>
        <v>0</v>
      </c>
      <c r="J185" s="68">
        <v>1.4999999999999999E-2</v>
      </c>
      <c r="K185" s="117">
        <f t="shared" si="6"/>
        <v>0</v>
      </c>
      <c r="L185" s="122"/>
      <c r="M185" s="39"/>
      <c r="N185" s="40"/>
      <c r="O185" s="41"/>
      <c r="P185" s="42">
        <v>27</v>
      </c>
      <c r="Q185" s="42">
        <v>27073492</v>
      </c>
      <c r="R185" s="41"/>
    </row>
    <row r="186" spans="1:18" s="4" customFormat="1" ht="18" customHeight="1">
      <c r="A186" s="136"/>
      <c r="B186" s="136"/>
      <c r="C186" s="137"/>
      <c r="D186" s="63" t="s">
        <v>279</v>
      </c>
      <c r="E186" s="64" t="s">
        <v>2</v>
      </c>
      <c r="F186" s="65">
        <v>688</v>
      </c>
      <c r="G186" s="82"/>
      <c r="H186" s="66"/>
      <c r="I186" s="67">
        <f>G186+H186</f>
        <v>0</v>
      </c>
      <c r="J186" s="74">
        <v>0.02</v>
      </c>
      <c r="K186" s="117">
        <f t="shared" si="6"/>
        <v>0</v>
      </c>
      <c r="L186" s="122"/>
      <c r="M186" s="39"/>
      <c r="N186" s="40"/>
      <c r="O186" s="41"/>
      <c r="P186" s="42">
        <v>27</v>
      </c>
      <c r="Q186" s="42">
        <v>27073688</v>
      </c>
      <c r="R186" s="41"/>
    </row>
    <row r="187" spans="1:18" s="4" customFormat="1" ht="18" customHeight="1">
      <c r="A187" s="136"/>
      <c r="B187" s="136"/>
      <c r="C187" s="137"/>
      <c r="D187" s="63" t="s">
        <v>219</v>
      </c>
      <c r="E187" s="64" t="s">
        <v>58</v>
      </c>
      <c r="F187" s="65">
        <v>404</v>
      </c>
      <c r="G187" s="81" t="s">
        <v>1</v>
      </c>
      <c r="H187" s="66"/>
      <c r="I187" s="67">
        <f>H187</f>
        <v>0</v>
      </c>
      <c r="J187" s="85">
        <v>1.125E-2</v>
      </c>
      <c r="K187" s="117">
        <f t="shared" si="6"/>
        <v>0</v>
      </c>
      <c r="L187" s="122"/>
      <c r="M187" s="39"/>
      <c r="N187" s="40"/>
      <c r="O187" s="41"/>
      <c r="P187" s="42">
        <v>27</v>
      </c>
      <c r="Q187" s="42">
        <v>27043404</v>
      </c>
      <c r="R187" s="41"/>
    </row>
    <row r="188" spans="1:18" s="4" customFormat="1" ht="18" customHeight="1">
      <c r="A188" s="136"/>
      <c r="B188" s="136"/>
      <c r="C188" s="137"/>
      <c r="D188" s="63" t="s">
        <v>220</v>
      </c>
      <c r="E188" s="64" t="s">
        <v>39</v>
      </c>
      <c r="F188" s="65">
        <v>497</v>
      </c>
      <c r="G188" s="82"/>
      <c r="H188" s="66"/>
      <c r="I188" s="67">
        <f>G188+H188</f>
        <v>0</v>
      </c>
      <c r="J188" s="68">
        <v>1.4999999999999999E-2</v>
      </c>
      <c r="K188" s="117">
        <f t="shared" si="6"/>
        <v>0</v>
      </c>
      <c r="L188" s="122"/>
      <c r="M188" s="39"/>
      <c r="N188" s="40"/>
      <c r="O188" s="41"/>
      <c r="P188" s="42">
        <v>27</v>
      </c>
      <c r="Q188" s="42">
        <v>27043497</v>
      </c>
      <c r="R188" s="41"/>
    </row>
    <row r="189" spans="1:18" s="4" customFormat="1" ht="18" customHeight="1">
      <c r="A189" s="136"/>
      <c r="B189" s="136"/>
      <c r="C189" s="137"/>
      <c r="D189" s="63" t="s">
        <v>114</v>
      </c>
      <c r="E189" s="64" t="s">
        <v>58</v>
      </c>
      <c r="F189" s="65">
        <v>396</v>
      </c>
      <c r="G189" s="81" t="s">
        <v>1</v>
      </c>
      <c r="H189" s="66"/>
      <c r="I189" s="67">
        <f>H189</f>
        <v>0</v>
      </c>
      <c r="J189" s="85">
        <v>1.125E-2</v>
      </c>
      <c r="K189" s="117">
        <f t="shared" si="6"/>
        <v>0</v>
      </c>
      <c r="L189" s="122"/>
      <c r="M189" s="39"/>
      <c r="N189" s="40"/>
      <c r="O189" s="41"/>
      <c r="P189" s="42">
        <v>27</v>
      </c>
      <c r="Q189" s="42">
        <v>27044396</v>
      </c>
      <c r="R189" s="41"/>
    </row>
    <row r="190" spans="1:18" s="4" customFormat="1" ht="18" customHeight="1">
      <c r="A190" s="136"/>
      <c r="B190" s="136"/>
      <c r="C190" s="137"/>
      <c r="D190" s="63" t="s">
        <v>114</v>
      </c>
      <c r="E190" s="64" t="s">
        <v>39</v>
      </c>
      <c r="F190" s="65">
        <v>491</v>
      </c>
      <c r="G190" s="82"/>
      <c r="H190" s="66"/>
      <c r="I190" s="67">
        <f>G190+H190</f>
        <v>0</v>
      </c>
      <c r="J190" s="68">
        <v>1.4999999999999999E-2</v>
      </c>
      <c r="K190" s="117">
        <f t="shared" si="6"/>
        <v>0</v>
      </c>
      <c r="L190" s="122"/>
      <c r="M190" s="39"/>
      <c r="N190" s="40"/>
      <c r="O190" s="41"/>
      <c r="P190" s="42">
        <v>27</v>
      </c>
      <c r="Q190" s="42">
        <v>27044491</v>
      </c>
      <c r="R190" s="41"/>
    </row>
    <row r="191" spans="1:18" s="4" customFormat="1" ht="18" customHeight="1">
      <c r="A191" s="136"/>
      <c r="B191" s="136"/>
      <c r="C191" s="137"/>
      <c r="D191" s="63" t="s">
        <v>115</v>
      </c>
      <c r="E191" s="64" t="s">
        <v>58</v>
      </c>
      <c r="F191" s="65">
        <v>406</v>
      </c>
      <c r="G191" s="81" t="s">
        <v>1</v>
      </c>
      <c r="H191" s="66"/>
      <c r="I191" s="67">
        <f>H191</f>
        <v>0</v>
      </c>
      <c r="J191" s="85">
        <v>1.6250000000000001E-2</v>
      </c>
      <c r="K191" s="117">
        <f t="shared" si="6"/>
        <v>0</v>
      </c>
      <c r="L191" s="122"/>
      <c r="M191" s="39"/>
      <c r="N191" s="40"/>
      <c r="O191" s="41"/>
      <c r="P191" s="42">
        <v>27</v>
      </c>
      <c r="Q191" s="42">
        <v>27045406</v>
      </c>
      <c r="R191" s="41"/>
    </row>
    <row r="192" spans="1:18" s="4" customFormat="1" ht="18" customHeight="1">
      <c r="A192" s="136"/>
      <c r="B192" s="136"/>
      <c r="C192" s="137"/>
      <c r="D192" s="63" t="s">
        <v>115</v>
      </c>
      <c r="E192" s="64" t="s">
        <v>39</v>
      </c>
      <c r="F192" s="65">
        <v>489</v>
      </c>
      <c r="G192" s="82"/>
      <c r="H192" s="66"/>
      <c r="I192" s="67">
        <f>G192+H192</f>
        <v>0</v>
      </c>
      <c r="J192" s="74">
        <v>0.02</v>
      </c>
      <c r="K192" s="117">
        <f t="shared" si="6"/>
        <v>0</v>
      </c>
      <c r="L192" s="122"/>
      <c r="M192" s="39"/>
      <c r="N192" s="40"/>
      <c r="O192" s="41"/>
      <c r="P192" s="42">
        <v>27</v>
      </c>
      <c r="Q192" s="42">
        <v>27045489</v>
      </c>
      <c r="R192" s="41"/>
    </row>
    <row r="193" spans="1:18" s="4" customFormat="1" ht="18" customHeight="1">
      <c r="A193" s="136"/>
      <c r="B193" s="136"/>
      <c r="C193" s="137"/>
      <c r="D193" s="63" t="s">
        <v>116</v>
      </c>
      <c r="E193" s="64" t="s">
        <v>58</v>
      </c>
      <c r="F193" s="65">
        <v>412</v>
      </c>
      <c r="G193" s="81" t="s">
        <v>1</v>
      </c>
      <c r="H193" s="66"/>
      <c r="I193" s="67">
        <f>H193</f>
        <v>0</v>
      </c>
      <c r="J193" s="85">
        <v>1.125E-2</v>
      </c>
      <c r="K193" s="117">
        <f t="shared" si="6"/>
        <v>0</v>
      </c>
      <c r="L193" s="122"/>
      <c r="M193" s="39"/>
      <c r="N193" s="40"/>
      <c r="O193" s="41"/>
      <c r="P193" s="42">
        <v>27</v>
      </c>
      <c r="Q193" s="42">
        <v>27072412</v>
      </c>
      <c r="R193" s="41"/>
    </row>
    <row r="194" spans="1:18" s="4" customFormat="1" ht="18" customHeight="1">
      <c r="A194" s="136"/>
      <c r="B194" s="136"/>
      <c r="C194" s="137"/>
      <c r="D194" s="63" t="s">
        <v>116</v>
      </c>
      <c r="E194" s="64" t="s">
        <v>39</v>
      </c>
      <c r="F194" s="65">
        <v>499</v>
      </c>
      <c r="G194" s="82"/>
      <c r="H194" s="66"/>
      <c r="I194" s="67">
        <f>G194+H194</f>
        <v>0</v>
      </c>
      <c r="J194" s="68">
        <v>1.4999999999999999E-2</v>
      </c>
      <c r="K194" s="117">
        <f t="shared" si="6"/>
        <v>0</v>
      </c>
      <c r="L194" s="122"/>
      <c r="M194" s="39"/>
      <c r="N194" s="40"/>
      <c r="O194" s="41"/>
      <c r="P194" s="42">
        <v>27</v>
      </c>
      <c r="Q194" s="42">
        <v>27072499</v>
      </c>
      <c r="R194" s="41"/>
    </row>
    <row r="195" spans="1:18" s="4" customFormat="1" ht="18" customHeight="1">
      <c r="A195" s="136"/>
      <c r="B195" s="136"/>
      <c r="C195" s="137"/>
      <c r="D195" s="63" t="s">
        <v>117</v>
      </c>
      <c r="E195" s="64" t="s">
        <v>58</v>
      </c>
      <c r="F195" s="65">
        <v>395</v>
      </c>
      <c r="G195" s="81" t="s">
        <v>1</v>
      </c>
      <c r="H195" s="66"/>
      <c r="I195" s="67">
        <f>H195</f>
        <v>0</v>
      </c>
      <c r="J195" s="85">
        <v>1.125E-2</v>
      </c>
      <c r="K195" s="117">
        <f t="shared" si="6"/>
        <v>0</v>
      </c>
      <c r="L195" s="122"/>
      <c r="M195" s="39"/>
      <c r="N195" s="40"/>
      <c r="O195" s="41"/>
      <c r="P195" s="42">
        <v>27</v>
      </c>
      <c r="Q195" s="42">
        <v>27071395</v>
      </c>
      <c r="R195" s="41"/>
    </row>
    <row r="196" spans="1:18" s="4" customFormat="1" ht="18" customHeight="1">
      <c r="A196" s="136"/>
      <c r="B196" s="136"/>
      <c r="C196" s="137"/>
      <c r="D196" s="63" t="s">
        <v>117</v>
      </c>
      <c r="E196" s="64" t="s">
        <v>55</v>
      </c>
      <c r="F196" s="65">
        <v>488</v>
      </c>
      <c r="G196" s="81" t="s">
        <v>1</v>
      </c>
      <c r="H196" s="66"/>
      <c r="I196" s="67">
        <f>H196</f>
        <v>0</v>
      </c>
      <c r="J196" s="68">
        <v>1.4999999999999999E-2</v>
      </c>
      <c r="K196" s="117">
        <f t="shared" si="6"/>
        <v>0</v>
      </c>
      <c r="L196" s="122"/>
      <c r="M196" s="39"/>
      <c r="N196" s="40"/>
      <c r="O196" s="41"/>
      <c r="P196" s="42">
        <v>27</v>
      </c>
      <c r="Q196" s="42">
        <v>27071488</v>
      </c>
      <c r="R196" s="41"/>
    </row>
    <row r="197" spans="1:18" s="4" customFormat="1" ht="18" customHeight="1">
      <c r="A197" s="136"/>
      <c r="B197" s="136"/>
      <c r="C197" s="137"/>
      <c r="D197" s="63" t="s">
        <v>117</v>
      </c>
      <c r="E197" s="64" t="s">
        <v>33</v>
      </c>
      <c r="F197" s="65">
        <v>605</v>
      </c>
      <c r="G197" s="82"/>
      <c r="H197" s="66"/>
      <c r="I197" s="67">
        <f>G197+H197</f>
        <v>0</v>
      </c>
      <c r="J197" s="74">
        <v>0.02</v>
      </c>
      <c r="K197" s="117">
        <f t="shared" si="6"/>
        <v>0</v>
      </c>
      <c r="L197" s="122"/>
      <c r="M197" s="39"/>
      <c r="N197" s="40"/>
      <c r="O197" s="41"/>
      <c r="P197" s="42">
        <v>27</v>
      </c>
      <c r="Q197" s="42">
        <v>27071605</v>
      </c>
      <c r="R197" s="41"/>
    </row>
    <row r="198" spans="1:18" s="4" customFormat="1" ht="18" customHeight="1">
      <c r="A198" s="136"/>
      <c r="B198" s="136"/>
      <c r="C198" s="137"/>
      <c r="D198" s="63" t="s">
        <v>118</v>
      </c>
      <c r="E198" s="64" t="s">
        <v>58</v>
      </c>
      <c r="F198" s="65">
        <v>398</v>
      </c>
      <c r="G198" s="81" t="s">
        <v>1</v>
      </c>
      <c r="H198" s="66"/>
      <c r="I198" s="67">
        <f>H198</f>
        <v>0</v>
      </c>
      <c r="J198" s="85">
        <v>1.125E-2</v>
      </c>
      <c r="K198" s="117">
        <f t="shared" si="6"/>
        <v>0</v>
      </c>
      <c r="L198" s="122"/>
      <c r="M198" s="39"/>
      <c r="N198" s="40"/>
      <c r="O198" s="41"/>
      <c r="P198" s="42">
        <v>27</v>
      </c>
      <c r="Q198" s="42">
        <v>27046398</v>
      </c>
      <c r="R198" s="41"/>
    </row>
    <row r="199" spans="1:18" s="4" customFormat="1" ht="18" customHeight="1">
      <c r="A199" s="136"/>
      <c r="B199" s="136"/>
      <c r="C199" s="137"/>
      <c r="D199" s="63" t="s">
        <v>118</v>
      </c>
      <c r="E199" s="64" t="s">
        <v>39</v>
      </c>
      <c r="F199" s="65">
        <v>493</v>
      </c>
      <c r="G199" s="82"/>
      <c r="H199" s="66"/>
      <c r="I199" s="67">
        <f>G199+H199</f>
        <v>0</v>
      </c>
      <c r="J199" s="68">
        <v>1.4999999999999999E-2</v>
      </c>
      <c r="K199" s="117">
        <f t="shared" si="6"/>
        <v>0</v>
      </c>
      <c r="L199" s="122"/>
      <c r="M199" s="39"/>
      <c r="N199" s="40"/>
      <c r="O199" s="41"/>
      <c r="P199" s="42">
        <v>27</v>
      </c>
      <c r="Q199" s="42">
        <v>27046493</v>
      </c>
      <c r="R199" s="41"/>
    </row>
    <row r="200" spans="1:18" s="4" customFormat="1" ht="18" customHeight="1">
      <c r="A200" s="136"/>
      <c r="B200" s="136"/>
      <c r="C200" s="137"/>
      <c r="D200" s="69" t="s">
        <v>119</v>
      </c>
      <c r="E200" s="64" t="s">
        <v>120</v>
      </c>
      <c r="F200" s="80">
        <v>65</v>
      </c>
      <c r="G200" s="81" t="s">
        <v>1</v>
      </c>
      <c r="H200" s="66"/>
      <c r="I200" s="67">
        <f>H200</f>
        <v>0</v>
      </c>
      <c r="J200" s="68">
        <v>5.0000000000000001E-3</v>
      </c>
      <c r="K200" s="117">
        <f t="shared" si="6"/>
        <v>0</v>
      </c>
      <c r="L200" s="122"/>
      <c r="M200" s="39"/>
      <c r="N200" s="40"/>
      <c r="O200" s="41"/>
      <c r="P200" s="42">
        <v>28</v>
      </c>
      <c r="Q200" s="42">
        <v>28998065</v>
      </c>
      <c r="R200" s="41"/>
    </row>
    <row r="201" spans="1:18" s="4" customFormat="1" ht="18" customHeight="1">
      <c r="A201" s="136"/>
      <c r="B201" s="136"/>
      <c r="C201" s="137"/>
      <c r="D201" s="69" t="s">
        <v>119</v>
      </c>
      <c r="E201" s="64" t="s">
        <v>121</v>
      </c>
      <c r="F201" s="65">
        <v>631</v>
      </c>
      <c r="G201" s="82"/>
      <c r="H201" s="66"/>
      <c r="I201" s="67">
        <f>G201+H201</f>
        <v>0</v>
      </c>
      <c r="J201" s="68">
        <v>5.0000000000000001E-3</v>
      </c>
      <c r="K201" s="117">
        <f t="shared" si="6"/>
        <v>0</v>
      </c>
      <c r="L201" s="122"/>
      <c r="M201" s="39"/>
      <c r="N201" s="40"/>
      <c r="O201" s="41"/>
      <c r="P201" s="42">
        <v>28</v>
      </c>
      <c r="Q201" s="42">
        <v>28998631</v>
      </c>
      <c r="R201" s="41"/>
    </row>
    <row r="202" spans="1:18" s="4" customFormat="1" ht="18" customHeight="1">
      <c r="A202" s="136"/>
      <c r="B202" s="136"/>
      <c r="C202" s="137"/>
      <c r="D202" s="63" t="s">
        <v>122</v>
      </c>
      <c r="E202" s="64" t="s">
        <v>120</v>
      </c>
      <c r="F202" s="65">
        <v>501</v>
      </c>
      <c r="G202" s="81" t="s">
        <v>1</v>
      </c>
      <c r="H202" s="66"/>
      <c r="I202" s="67">
        <f>H202</f>
        <v>0</v>
      </c>
      <c r="J202" s="74">
        <v>0.01</v>
      </c>
      <c r="K202" s="117">
        <f t="shared" si="6"/>
        <v>0</v>
      </c>
      <c r="L202" s="122"/>
      <c r="M202" s="39"/>
      <c r="N202" s="40"/>
      <c r="O202" s="41"/>
      <c r="P202" s="42">
        <v>28</v>
      </c>
      <c r="Q202" s="42">
        <v>28053501</v>
      </c>
      <c r="R202" s="41"/>
    </row>
    <row r="203" spans="1:18" s="4" customFormat="1" ht="18" customHeight="1">
      <c r="A203" s="136"/>
      <c r="B203" s="136"/>
      <c r="C203" s="137"/>
      <c r="D203" s="63" t="s">
        <v>122</v>
      </c>
      <c r="E203" s="64" t="s">
        <v>121</v>
      </c>
      <c r="F203" s="65">
        <v>632</v>
      </c>
      <c r="G203" s="82"/>
      <c r="H203" s="66"/>
      <c r="I203" s="67">
        <f>G203+H203</f>
        <v>0</v>
      </c>
      <c r="J203" s="74">
        <v>0.01</v>
      </c>
      <c r="K203" s="117">
        <f t="shared" si="6"/>
        <v>0</v>
      </c>
      <c r="L203" s="122"/>
      <c r="M203" s="39"/>
      <c r="N203" s="40"/>
      <c r="O203" s="41"/>
      <c r="P203" s="42">
        <v>28</v>
      </c>
      <c r="Q203" s="42">
        <v>28053632</v>
      </c>
      <c r="R203" s="41"/>
    </row>
    <row r="204" spans="1:18" s="4" customFormat="1" ht="18" customHeight="1">
      <c r="A204" s="136"/>
      <c r="B204" s="136"/>
      <c r="C204" s="137"/>
      <c r="D204" s="69" t="s">
        <v>123</v>
      </c>
      <c r="E204" s="64" t="s">
        <v>58</v>
      </c>
      <c r="F204" s="80">
        <v>67</v>
      </c>
      <c r="G204" s="81" t="s">
        <v>1</v>
      </c>
      <c r="H204" s="66"/>
      <c r="I204" s="67">
        <f>H204</f>
        <v>0</v>
      </c>
      <c r="J204" s="85">
        <v>1.25E-3</v>
      </c>
      <c r="K204" s="117">
        <f t="shared" si="6"/>
        <v>0</v>
      </c>
      <c r="L204" s="122"/>
      <c r="M204" s="39"/>
      <c r="N204" s="40"/>
      <c r="O204" s="41"/>
      <c r="P204" s="42">
        <v>29</v>
      </c>
      <c r="Q204" s="42">
        <v>29998067</v>
      </c>
      <c r="R204" s="41"/>
    </row>
    <row r="205" spans="1:18" s="4" customFormat="1" ht="18" customHeight="1">
      <c r="A205" s="136"/>
      <c r="B205" s="136"/>
      <c r="C205" s="137"/>
      <c r="D205" s="69" t="s">
        <v>123</v>
      </c>
      <c r="E205" s="64" t="s">
        <v>39</v>
      </c>
      <c r="F205" s="65">
        <v>502</v>
      </c>
      <c r="G205" s="82"/>
      <c r="H205" s="66"/>
      <c r="I205" s="67">
        <f>G205+H205</f>
        <v>0</v>
      </c>
      <c r="J205" s="83">
        <v>2.5000000000000001E-3</v>
      </c>
      <c r="K205" s="117">
        <f t="shared" si="6"/>
        <v>0</v>
      </c>
      <c r="L205" s="122"/>
      <c r="M205" s="39"/>
      <c r="N205" s="40"/>
      <c r="O205" s="41"/>
      <c r="P205" s="42">
        <v>29</v>
      </c>
      <c r="Q205" s="42">
        <v>29998502</v>
      </c>
      <c r="R205" s="41"/>
    </row>
    <row r="206" spans="1:18" s="4" customFormat="1" ht="18" customHeight="1">
      <c r="A206" s="136"/>
      <c r="B206" s="136"/>
      <c r="C206" s="137"/>
      <c r="D206" s="63" t="s">
        <v>124</v>
      </c>
      <c r="E206" s="64" t="s">
        <v>58</v>
      </c>
      <c r="F206" s="65">
        <v>318</v>
      </c>
      <c r="G206" s="81" t="s">
        <v>1</v>
      </c>
      <c r="H206" s="66"/>
      <c r="I206" s="67">
        <f>H206</f>
        <v>0</v>
      </c>
      <c r="J206" s="85">
        <v>6.2500000000000003E-3</v>
      </c>
      <c r="K206" s="117">
        <f t="shared" si="6"/>
        <v>0</v>
      </c>
      <c r="L206" s="122"/>
      <c r="M206" s="39"/>
      <c r="N206" s="40"/>
      <c r="O206" s="41"/>
      <c r="P206" s="42">
        <v>29</v>
      </c>
      <c r="Q206" s="42">
        <v>29031318</v>
      </c>
      <c r="R206" s="41"/>
    </row>
    <row r="207" spans="1:18" s="4" customFormat="1" ht="18" customHeight="1">
      <c r="A207" s="136"/>
      <c r="B207" s="136"/>
      <c r="C207" s="137"/>
      <c r="D207" s="63" t="s">
        <v>124</v>
      </c>
      <c r="E207" s="64" t="s">
        <v>107</v>
      </c>
      <c r="F207" s="65">
        <v>504</v>
      </c>
      <c r="G207" s="81" t="s">
        <v>1</v>
      </c>
      <c r="H207" s="66"/>
      <c r="I207" s="67">
        <f>H207</f>
        <v>0</v>
      </c>
      <c r="J207" s="83">
        <v>7.4999999999999997E-3</v>
      </c>
      <c r="K207" s="117">
        <f t="shared" si="6"/>
        <v>0</v>
      </c>
      <c r="L207" s="122"/>
      <c r="M207" s="39"/>
      <c r="N207" s="40"/>
      <c r="O207" s="41"/>
      <c r="P207" s="42">
        <v>29</v>
      </c>
      <c r="Q207" s="42">
        <v>29031504</v>
      </c>
      <c r="R207" s="41"/>
    </row>
    <row r="208" spans="1:18" s="4" customFormat="1" ht="18" customHeight="1">
      <c r="A208" s="136"/>
      <c r="B208" s="136"/>
      <c r="C208" s="137"/>
      <c r="D208" s="63" t="s">
        <v>124</v>
      </c>
      <c r="E208" s="64" t="s">
        <v>63</v>
      </c>
      <c r="F208" s="65">
        <v>642</v>
      </c>
      <c r="G208" s="82"/>
      <c r="H208" s="66"/>
      <c r="I208" s="67">
        <f>G208+H208</f>
        <v>0</v>
      </c>
      <c r="J208" s="83">
        <v>1.2500000000000001E-2</v>
      </c>
      <c r="K208" s="117">
        <f t="shared" si="6"/>
        <v>0</v>
      </c>
      <c r="L208" s="122"/>
      <c r="M208" s="39"/>
      <c r="N208" s="40"/>
      <c r="O208" s="41"/>
      <c r="P208" s="42">
        <v>29</v>
      </c>
      <c r="Q208" s="42">
        <v>29031642</v>
      </c>
      <c r="R208" s="41"/>
    </row>
    <row r="209" spans="1:18" s="4" customFormat="1" ht="18" customHeight="1">
      <c r="A209" s="136"/>
      <c r="B209" s="136"/>
      <c r="C209" s="137"/>
      <c r="D209" s="63" t="s">
        <v>125</v>
      </c>
      <c r="E209" s="64" t="s">
        <v>58</v>
      </c>
      <c r="F209" s="65">
        <v>320</v>
      </c>
      <c r="G209" s="81" t="s">
        <v>1</v>
      </c>
      <c r="H209" s="66"/>
      <c r="I209" s="67">
        <f>H209</f>
        <v>0</v>
      </c>
      <c r="J209" s="74">
        <v>0.01</v>
      </c>
      <c r="K209" s="117">
        <f t="shared" ref="K209:K273" si="7">I209*J209</f>
        <v>0</v>
      </c>
      <c r="L209" s="122"/>
      <c r="M209" s="39"/>
      <c r="N209" s="40"/>
      <c r="O209" s="41"/>
      <c r="P209" s="42">
        <v>29</v>
      </c>
      <c r="Q209" s="42">
        <v>29032320</v>
      </c>
      <c r="R209" s="41"/>
    </row>
    <row r="210" spans="1:18" s="4" customFormat="1" ht="18" customHeight="1">
      <c r="A210" s="136"/>
      <c r="B210" s="136"/>
      <c r="C210" s="137"/>
      <c r="D210" s="63" t="s">
        <v>125</v>
      </c>
      <c r="E210" s="64" t="s">
        <v>95</v>
      </c>
      <c r="F210" s="65">
        <v>506</v>
      </c>
      <c r="G210" s="81" t="s">
        <v>1</v>
      </c>
      <c r="H210" s="66"/>
      <c r="I210" s="67">
        <f>H210</f>
        <v>0</v>
      </c>
      <c r="J210" s="68">
        <v>1.4999999999999999E-2</v>
      </c>
      <c r="K210" s="117">
        <f t="shared" si="7"/>
        <v>0</v>
      </c>
      <c r="L210" s="122"/>
      <c r="M210" s="39"/>
      <c r="N210" s="40"/>
      <c r="O210" s="41"/>
      <c r="P210" s="42">
        <v>29</v>
      </c>
      <c r="Q210" s="42">
        <v>29032506</v>
      </c>
      <c r="R210" s="41"/>
    </row>
    <row r="211" spans="1:18" s="4" customFormat="1" ht="18" customHeight="1">
      <c r="A211" s="136"/>
      <c r="B211" s="136"/>
      <c r="C211" s="137"/>
      <c r="D211" s="63" t="s">
        <v>125</v>
      </c>
      <c r="E211" s="64" t="s">
        <v>91</v>
      </c>
      <c r="F211" s="65">
        <v>630</v>
      </c>
      <c r="G211" s="82"/>
      <c r="H211" s="66"/>
      <c r="I211" s="67">
        <f>G211+H211</f>
        <v>0</v>
      </c>
      <c r="J211" s="85">
        <v>1.125E-2</v>
      </c>
      <c r="K211" s="117">
        <f t="shared" si="7"/>
        <v>0</v>
      </c>
      <c r="L211" s="122"/>
      <c r="M211" s="39"/>
      <c r="N211" s="40"/>
      <c r="O211" s="41"/>
      <c r="P211" s="42">
        <v>29</v>
      </c>
      <c r="Q211" s="42">
        <v>29032630</v>
      </c>
      <c r="R211" s="41"/>
    </row>
    <row r="212" spans="1:18" s="4" customFormat="1" ht="18" customHeight="1">
      <c r="A212" s="136"/>
      <c r="B212" s="136"/>
      <c r="C212" s="137"/>
      <c r="D212" s="63" t="s">
        <v>126</v>
      </c>
      <c r="E212" s="64" t="s">
        <v>58</v>
      </c>
      <c r="F212" s="65">
        <v>370</v>
      </c>
      <c r="G212" s="81" t="s">
        <v>1</v>
      </c>
      <c r="H212" s="66"/>
      <c r="I212" s="67">
        <f>H212</f>
        <v>0</v>
      </c>
      <c r="J212" s="85">
        <v>8.7500000000000008E-3</v>
      </c>
      <c r="K212" s="117">
        <f t="shared" si="7"/>
        <v>0</v>
      </c>
      <c r="L212" s="122"/>
      <c r="M212" s="39"/>
      <c r="N212" s="40"/>
      <c r="O212" s="41"/>
      <c r="P212" s="42">
        <v>29</v>
      </c>
      <c r="Q212" s="42">
        <v>29033370</v>
      </c>
      <c r="R212" s="41"/>
    </row>
    <row r="213" spans="1:18" s="4" customFormat="1" ht="18" customHeight="1">
      <c r="A213" s="136"/>
      <c r="B213" s="136"/>
      <c r="C213" s="137"/>
      <c r="D213" s="63" t="s">
        <v>126</v>
      </c>
      <c r="E213" s="64" t="s">
        <v>39</v>
      </c>
      <c r="F213" s="65">
        <v>503</v>
      </c>
      <c r="G213" s="82"/>
      <c r="H213" s="66"/>
      <c r="I213" s="67">
        <f t="shared" ref="I213:I235" si="8">G213+H213</f>
        <v>0</v>
      </c>
      <c r="J213" s="74">
        <v>0.01</v>
      </c>
      <c r="K213" s="117">
        <f t="shared" si="7"/>
        <v>0</v>
      </c>
      <c r="L213" s="122"/>
      <c r="M213" s="39"/>
      <c r="N213" s="40"/>
      <c r="O213" s="41"/>
      <c r="P213" s="42">
        <v>29</v>
      </c>
      <c r="Q213" s="42">
        <v>29033503</v>
      </c>
      <c r="R213" s="41"/>
    </row>
    <row r="214" spans="1:18" s="4" customFormat="1" ht="18" customHeight="1">
      <c r="A214" s="136"/>
      <c r="B214" s="136"/>
      <c r="C214" s="137"/>
      <c r="D214" s="69" t="s">
        <v>127</v>
      </c>
      <c r="E214" s="64"/>
      <c r="F214" s="80">
        <v>37</v>
      </c>
      <c r="G214" s="82"/>
      <c r="H214" s="66"/>
      <c r="I214" s="67">
        <f t="shared" si="8"/>
        <v>0</v>
      </c>
      <c r="J214" s="68">
        <v>5.0000000000000001E-3</v>
      </c>
      <c r="K214" s="117">
        <f t="shared" si="7"/>
        <v>0</v>
      </c>
      <c r="L214" s="122"/>
      <c r="M214" s="39"/>
      <c r="N214" s="40"/>
      <c r="O214" s="41"/>
      <c r="P214" s="42">
        <v>30</v>
      </c>
      <c r="Q214" s="42">
        <v>30998037</v>
      </c>
      <c r="R214" s="41"/>
    </row>
    <row r="215" spans="1:18" s="4" customFormat="1" ht="18" customHeight="1">
      <c r="A215" s="136"/>
      <c r="B215" s="136"/>
      <c r="C215" s="137"/>
      <c r="D215" s="63" t="s">
        <v>128</v>
      </c>
      <c r="E215" s="64" t="s">
        <v>39</v>
      </c>
      <c r="F215" s="65">
        <v>512</v>
      </c>
      <c r="G215" s="82"/>
      <c r="H215" s="66"/>
      <c r="I215" s="67">
        <f t="shared" si="8"/>
        <v>0</v>
      </c>
      <c r="J215" s="68">
        <v>1.4999999999999999E-2</v>
      </c>
      <c r="K215" s="117">
        <f t="shared" si="7"/>
        <v>0</v>
      </c>
      <c r="L215" s="122"/>
      <c r="M215" s="39"/>
      <c r="N215" s="40"/>
      <c r="O215" s="41"/>
      <c r="P215" s="42">
        <v>30</v>
      </c>
      <c r="Q215" s="42">
        <v>30031512</v>
      </c>
      <c r="R215" s="41"/>
    </row>
    <row r="216" spans="1:18" s="4" customFormat="1" ht="18" customHeight="1">
      <c r="A216" s="136"/>
      <c r="B216" s="136"/>
      <c r="C216" s="137"/>
      <c r="D216" s="63" t="s">
        <v>278</v>
      </c>
      <c r="E216" s="64" t="s">
        <v>2</v>
      </c>
      <c r="F216" s="65">
        <v>696</v>
      </c>
      <c r="G216" s="82"/>
      <c r="H216" s="66"/>
      <c r="I216" s="67">
        <f t="shared" si="8"/>
        <v>0</v>
      </c>
      <c r="J216" s="68">
        <v>1.4999999999999999E-2</v>
      </c>
      <c r="K216" s="117">
        <f t="shared" si="7"/>
        <v>0</v>
      </c>
      <c r="L216" s="122"/>
      <c r="M216" s="39"/>
      <c r="N216" s="40"/>
      <c r="O216" s="41"/>
      <c r="P216" s="42">
        <v>30</v>
      </c>
      <c r="Q216" s="42">
        <v>30027696</v>
      </c>
      <c r="R216" s="41"/>
    </row>
    <row r="217" spans="1:18" s="4" customFormat="1" ht="18" customHeight="1">
      <c r="A217" s="136"/>
      <c r="B217" s="136"/>
      <c r="C217" s="137"/>
      <c r="D217" s="63" t="s">
        <v>129</v>
      </c>
      <c r="E217" s="64"/>
      <c r="F217" s="65">
        <v>204</v>
      </c>
      <c r="G217" s="82"/>
      <c r="H217" s="66"/>
      <c r="I217" s="67">
        <f t="shared" si="8"/>
        <v>0</v>
      </c>
      <c r="J217" s="74">
        <v>0.01</v>
      </c>
      <c r="K217" s="117">
        <f t="shared" si="7"/>
        <v>0</v>
      </c>
      <c r="L217" s="122"/>
      <c r="M217" s="39"/>
      <c r="N217" s="40"/>
      <c r="O217" s="41"/>
      <c r="P217" s="42">
        <v>30</v>
      </c>
      <c r="Q217" s="42">
        <v>30016204</v>
      </c>
      <c r="R217" s="41"/>
    </row>
    <row r="218" spans="1:18" s="4" customFormat="1" ht="18" customHeight="1">
      <c r="A218" s="136"/>
      <c r="B218" s="136"/>
      <c r="C218" s="137"/>
      <c r="D218" s="63" t="s">
        <v>130</v>
      </c>
      <c r="E218" s="64" t="s">
        <v>39</v>
      </c>
      <c r="F218" s="65">
        <v>508</v>
      </c>
      <c r="G218" s="82"/>
      <c r="H218" s="66"/>
      <c r="I218" s="67">
        <f t="shared" si="8"/>
        <v>0</v>
      </c>
      <c r="J218" s="68">
        <v>1.4999999999999999E-2</v>
      </c>
      <c r="K218" s="117">
        <f t="shared" si="7"/>
        <v>0</v>
      </c>
      <c r="L218" s="122"/>
      <c r="M218" s="39"/>
      <c r="N218" s="40"/>
      <c r="O218" s="41"/>
      <c r="P218" s="42">
        <v>30</v>
      </c>
      <c r="Q218" s="42">
        <v>30025508</v>
      </c>
      <c r="R218" s="41"/>
    </row>
    <row r="219" spans="1:18" s="4" customFormat="1" ht="18" customHeight="1">
      <c r="A219" s="136"/>
      <c r="B219" s="136"/>
      <c r="C219" s="137"/>
      <c r="D219" s="63" t="s">
        <v>277</v>
      </c>
      <c r="E219" s="64" t="s">
        <v>2</v>
      </c>
      <c r="F219" s="65">
        <v>690</v>
      </c>
      <c r="G219" s="82"/>
      <c r="H219" s="66"/>
      <c r="I219" s="67">
        <f t="shared" si="8"/>
        <v>0</v>
      </c>
      <c r="J219" s="68">
        <v>1.4999999999999999E-2</v>
      </c>
      <c r="K219" s="117">
        <f t="shared" si="7"/>
        <v>0</v>
      </c>
      <c r="L219" s="122"/>
      <c r="M219" s="39"/>
      <c r="N219" s="40"/>
      <c r="O219" s="41"/>
      <c r="P219" s="42">
        <v>30</v>
      </c>
      <c r="Q219" s="42">
        <v>30018690</v>
      </c>
      <c r="R219" s="41"/>
    </row>
    <row r="220" spans="1:18" s="4" customFormat="1" ht="18" customHeight="1">
      <c r="A220" s="136"/>
      <c r="B220" s="136"/>
      <c r="C220" s="137"/>
      <c r="D220" s="63" t="s">
        <v>276</v>
      </c>
      <c r="E220" s="64" t="s">
        <v>2</v>
      </c>
      <c r="F220" s="65">
        <v>692</v>
      </c>
      <c r="G220" s="82"/>
      <c r="H220" s="66"/>
      <c r="I220" s="67">
        <f t="shared" si="8"/>
        <v>0</v>
      </c>
      <c r="J220" s="74">
        <v>0.02</v>
      </c>
      <c r="K220" s="117">
        <f t="shared" si="7"/>
        <v>0</v>
      </c>
      <c r="L220" s="122"/>
      <c r="M220" s="39"/>
      <c r="N220" s="40"/>
      <c r="O220" s="41"/>
      <c r="P220" s="42">
        <v>30</v>
      </c>
      <c r="Q220" s="42">
        <v>30020692</v>
      </c>
      <c r="R220" s="41"/>
    </row>
    <row r="221" spans="1:18" s="4" customFormat="1" ht="18" customHeight="1">
      <c r="A221" s="136"/>
      <c r="B221" s="136"/>
      <c r="C221" s="137"/>
      <c r="D221" s="63" t="s">
        <v>275</v>
      </c>
      <c r="E221" s="64" t="s">
        <v>2</v>
      </c>
      <c r="F221" s="65">
        <v>694</v>
      </c>
      <c r="G221" s="82"/>
      <c r="H221" s="66"/>
      <c r="I221" s="67">
        <f t="shared" si="8"/>
        <v>0</v>
      </c>
      <c r="J221" s="68">
        <v>1.4999999999999999E-2</v>
      </c>
      <c r="K221" s="117">
        <f t="shared" si="7"/>
        <v>0</v>
      </c>
      <c r="L221" s="122"/>
      <c r="M221" s="39"/>
      <c r="N221" s="40"/>
      <c r="O221" s="41"/>
      <c r="P221" s="42">
        <v>30</v>
      </c>
      <c r="Q221" s="42">
        <v>30021694</v>
      </c>
      <c r="R221" s="41"/>
    </row>
    <row r="222" spans="1:18" s="4" customFormat="1" ht="18" customHeight="1">
      <c r="A222" s="136"/>
      <c r="B222" s="136"/>
      <c r="C222" s="137"/>
      <c r="D222" s="63" t="s">
        <v>131</v>
      </c>
      <c r="E222" s="64"/>
      <c r="F222" s="65">
        <v>414</v>
      </c>
      <c r="G222" s="82"/>
      <c r="H222" s="66"/>
      <c r="I222" s="67">
        <f t="shared" si="8"/>
        <v>0</v>
      </c>
      <c r="J222" s="68">
        <v>1.4999999999999999E-2</v>
      </c>
      <c r="K222" s="117">
        <f t="shared" si="7"/>
        <v>0</v>
      </c>
      <c r="L222" s="122"/>
      <c r="M222" s="39"/>
      <c r="N222" s="40"/>
      <c r="O222" s="41"/>
      <c r="P222" s="42">
        <v>30</v>
      </c>
      <c r="Q222" s="42">
        <v>30026414</v>
      </c>
      <c r="R222" s="41"/>
    </row>
    <row r="223" spans="1:18" s="4" customFormat="1" ht="18" customHeight="1">
      <c r="A223" s="136"/>
      <c r="B223" s="136"/>
      <c r="C223" s="137"/>
      <c r="D223" s="63" t="s">
        <v>132</v>
      </c>
      <c r="E223" s="64" t="s">
        <v>39</v>
      </c>
      <c r="F223" s="65">
        <v>510</v>
      </c>
      <c r="G223" s="82"/>
      <c r="H223" s="66"/>
      <c r="I223" s="67">
        <f t="shared" si="8"/>
        <v>0</v>
      </c>
      <c r="J223" s="68">
        <v>1.4999999999999999E-2</v>
      </c>
      <c r="K223" s="117">
        <f t="shared" si="7"/>
        <v>0</v>
      </c>
      <c r="L223" s="122"/>
      <c r="M223" s="39"/>
      <c r="N223" s="40"/>
      <c r="O223" s="41"/>
      <c r="P223" s="42">
        <v>30</v>
      </c>
      <c r="Q223" s="42">
        <v>30029510</v>
      </c>
      <c r="R223" s="41"/>
    </row>
    <row r="224" spans="1:18" s="4" customFormat="1" ht="18" customHeight="1">
      <c r="A224" s="49"/>
      <c r="B224" s="49"/>
      <c r="C224" s="50"/>
      <c r="D224" s="105" t="s">
        <v>349</v>
      </c>
      <c r="E224" s="104"/>
      <c r="F224" s="98"/>
      <c r="G224" s="99"/>
      <c r="H224" s="101"/>
      <c r="I224" s="99"/>
      <c r="J224" s="100"/>
      <c r="K224" s="118"/>
      <c r="L224" s="122"/>
      <c r="M224" s="39"/>
      <c r="N224" s="40"/>
      <c r="O224" s="41"/>
      <c r="P224" s="42"/>
      <c r="Q224" s="42"/>
      <c r="R224" s="41"/>
    </row>
    <row r="225" spans="1:18" s="4" customFormat="1" ht="18" customHeight="1">
      <c r="A225" s="136"/>
      <c r="B225" s="136"/>
      <c r="C225" s="137"/>
      <c r="D225" s="84" t="s">
        <v>350</v>
      </c>
      <c r="E225" s="64" t="s">
        <v>39</v>
      </c>
      <c r="F225" s="65">
        <v>513</v>
      </c>
      <c r="G225" s="82"/>
      <c r="H225" s="66"/>
      <c r="I225" s="67">
        <f t="shared" si="8"/>
        <v>0</v>
      </c>
      <c r="J225" s="83">
        <v>2.5000000000000001E-3</v>
      </c>
      <c r="K225" s="117">
        <f t="shared" si="7"/>
        <v>0</v>
      </c>
      <c r="L225" s="122"/>
      <c r="M225" s="39"/>
      <c r="N225" s="40"/>
      <c r="O225" s="41"/>
      <c r="P225" s="42">
        <v>31</v>
      </c>
      <c r="Q225" s="42">
        <v>31016513</v>
      </c>
      <c r="R225" s="41"/>
    </row>
    <row r="226" spans="1:18" s="4" customFormat="1" ht="18" customHeight="1">
      <c r="A226" s="136"/>
      <c r="B226" s="136"/>
      <c r="C226" s="137"/>
      <c r="D226" s="63" t="s">
        <v>274</v>
      </c>
      <c r="E226" s="64" t="s">
        <v>2</v>
      </c>
      <c r="F226" s="65">
        <v>697</v>
      </c>
      <c r="G226" s="82"/>
      <c r="H226" s="66"/>
      <c r="I226" s="67">
        <f t="shared" si="8"/>
        <v>0</v>
      </c>
      <c r="J226" s="68">
        <v>5.0000000000000001E-3</v>
      </c>
      <c r="K226" s="117">
        <f t="shared" si="7"/>
        <v>0</v>
      </c>
      <c r="L226" s="122"/>
      <c r="M226" s="39"/>
      <c r="N226" s="40"/>
      <c r="O226" s="41"/>
      <c r="P226" s="42">
        <v>31</v>
      </c>
      <c r="Q226" s="42">
        <v>31015697</v>
      </c>
      <c r="R226" s="41"/>
    </row>
    <row r="227" spans="1:18" s="4" customFormat="1" ht="18" customHeight="1">
      <c r="A227" s="136"/>
      <c r="B227" s="136"/>
      <c r="C227" s="137"/>
      <c r="D227" s="69" t="s">
        <v>133</v>
      </c>
      <c r="E227" s="79"/>
      <c r="F227" s="80">
        <v>26</v>
      </c>
      <c r="G227" s="82"/>
      <c r="H227" s="66"/>
      <c r="I227" s="67">
        <f t="shared" si="8"/>
        <v>0</v>
      </c>
      <c r="J227" s="68">
        <v>5.0000000000000001E-3</v>
      </c>
      <c r="K227" s="117">
        <f t="shared" si="7"/>
        <v>0</v>
      </c>
      <c r="L227" s="122"/>
      <c r="M227" s="39"/>
      <c r="N227" s="40"/>
      <c r="O227" s="41"/>
      <c r="P227" s="42">
        <v>33</v>
      </c>
      <c r="Q227" s="42">
        <v>33998026</v>
      </c>
      <c r="R227" s="41"/>
    </row>
    <row r="228" spans="1:18" s="4" customFormat="1" ht="18" customHeight="1">
      <c r="A228" s="136"/>
      <c r="B228" s="136"/>
      <c r="C228" s="137"/>
      <c r="D228" s="63" t="s">
        <v>134</v>
      </c>
      <c r="E228" s="64"/>
      <c r="F228" s="65">
        <v>232</v>
      </c>
      <c r="G228" s="82"/>
      <c r="H228" s="66"/>
      <c r="I228" s="67">
        <f t="shared" si="8"/>
        <v>0</v>
      </c>
      <c r="J228" s="68">
        <v>1.4999999999999999E-2</v>
      </c>
      <c r="K228" s="117">
        <f t="shared" si="7"/>
        <v>0</v>
      </c>
      <c r="L228" s="122"/>
      <c r="M228" s="39"/>
      <c r="N228" s="40"/>
      <c r="O228" s="41"/>
      <c r="P228" s="42">
        <v>33</v>
      </c>
      <c r="Q228" s="42">
        <v>33059232</v>
      </c>
      <c r="R228" s="41"/>
    </row>
    <row r="229" spans="1:18" s="4" customFormat="1" ht="18" customHeight="1">
      <c r="A229" s="136"/>
      <c r="B229" s="136"/>
      <c r="C229" s="137"/>
      <c r="D229" s="63" t="s">
        <v>135</v>
      </c>
      <c r="E229" s="64"/>
      <c r="F229" s="65">
        <v>416</v>
      </c>
      <c r="G229" s="82"/>
      <c r="H229" s="66"/>
      <c r="I229" s="67">
        <f t="shared" si="8"/>
        <v>0</v>
      </c>
      <c r="J229" s="68">
        <v>1.4999999999999999E-2</v>
      </c>
      <c r="K229" s="117">
        <f t="shared" si="7"/>
        <v>0</v>
      </c>
      <c r="L229" s="122"/>
      <c r="M229" s="39"/>
      <c r="N229" s="40"/>
      <c r="O229" s="41"/>
      <c r="P229" s="42">
        <v>33</v>
      </c>
      <c r="Q229" s="42">
        <v>33051416</v>
      </c>
      <c r="R229" s="41"/>
    </row>
    <row r="230" spans="1:18" s="4" customFormat="1" ht="18" customHeight="1">
      <c r="A230" s="136"/>
      <c r="B230" s="136"/>
      <c r="C230" s="137"/>
      <c r="D230" s="63" t="s">
        <v>221</v>
      </c>
      <c r="E230" s="64" t="s">
        <v>39</v>
      </c>
      <c r="F230" s="65">
        <v>515</v>
      </c>
      <c r="G230" s="82"/>
      <c r="H230" s="66"/>
      <c r="I230" s="67">
        <f t="shared" si="8"/>
        <v>0</v>
      </c>
      <c r="J230" s="68">
        <v>1.4999999999999999E-2</v>
      </c>
      <c r="K230" s="117">
        <f t="shared" si="7"/>
        <v>0</v>
      </c>
      <c r="L230" s="122"/>
      <c r="M230" s="39"/>
      <c r="N230" s="40"/>
      <c r="O230" s="41"/>
      <c r="P230" s="42">
        <v>33</v>
      </c>
      <c r="Q230" s="42">
        <v>33046515</v>
      </c>
      <c r="R230" s="41"/>
    </row>
    <row r="231" spans="1:18" s="4" customFormat="1" ht="18" customHeight="1">
      <c r="A231" s="136"/>
      <c r="B231" s="136"/>
      <c r="C231" s="137"/>
      <c r="D231" s="63" t="s">
        <v>222</v>
      </c>
      <c r="E231" s="64" t="s">
        <v>39</v>
      </c>
      <c r="F231" s="65">
        <v>517</v>
      </c>
      <c r="G231" s="82"/>
      <c r="H231" s="66"/>
      <c r="I231" s="67">
        <f t="shared" si="8"/>
        <v>0</v>
      </c>
      <c r="J231" s="68">
        <v>1.4999999999999999E-2</v>
      </c>
      <c r="K231" s="117">
        <f t="shared" si="7"/>
        <v>0</v>
      </c>
      <c r="L231" s="122"/>
      <c r="M231" s="39"/>
      <c r="N231" s="40"/>
      <c r="O231" s="41"/>
      <c r="P231" s="42">
        <v>33</v>
      </c>
      <c r="Q231" s="42">
        <v>33047517</v>
      </c>
      <c r="R231" s="41"/>
    </row>
    <row r="232" spans="1:18" s="4" customFormat="1" ht="18" customHeight="1">
      <c r="A232" s="136"/>
      <c r="B232" s="136"/>
      <c r="C232" s="137"/>
      <c r="D232" s="63" t="s">
        <v>223</v>
      </c>
      <c r="E232" s="64" t="s">
        <v>39</v>
      </c>
      <c r="F232" s="65">
        <v>521</v>
      </c>
      <c r="G232" s="82"/>
      <c r="H232" s="66"/>
      <c r="I232" s="67">
        <f t="shared" si="8"/>
        <v>0</v>
      </c>
      <c r="J232" s="68">
        <v>1.4999999999999999E-2</v>
      </c>
      <c r="K232" s="117">
        <f t="shared" si="7"/>
        <v>0</v>
      </c>
      <c r="L232" s="122"/>
      <c r="M232" s="39"/>
      <c r="N232" s="40"/>
      <c r="O232" s="41"/>
      <c r="P232" s="42">
        <v>33</v>
      </c>
      <c r="Q232" s="42">
        <v>33060521</v>
      </c>
      <c r="R232" s="41"/>
    </row>
    <row r="233" spans="1:18" s="4" customFormat="1" ht="18" customHeight="1">
      <c r="A233" s="136"/>
      <c r="B233" s="136"/>
      <c r="C233" s="137"/>
      <c r="D233" s="63" t="s">
        <v>224</v>
      </c>
      <c r="E233" s="64" t="s">
        <v>39</v>
      </c>
      <c r="F233" s="65">
        <v>525</v>
      </c>
      <c r="G233" s="82"/>
      <c r="H233" s="66"/>
      <c r="I233" s="67">
        <f t="shared" si="8"/>
        <v>0</v>
      </c>
      <c r="J233" s="68">
        <v>1.4999999999999999E-2</v>
      </c>
      <c r="K233" s="117">
        <f t="shared" si="7"/>
        <v>0</v>
      </c>
      <c r="L233" s="122"/>
      <c r="M233" s="39"/>
      <c r="N233" s="40"/>
      <c r="O233" s="41"/>
      <c r="P233" s="42">
        <v>33</v>
      </c>
      <c r="Q233" s="42">
        <v>33067525</v>
      </c>
      <c r="R233" s="41"/>
    </row>
    <row r="234" spans="1:18" s="4" customFormat="1" ht="18" customHeight="1">
      <c r="A234" s="136"/>
      <c r="B234" s="136"/>
      <c r="C234" s="137"/>
      <c r="D234" s="63" t="s">
        <v>225</v>
      </c>
      <c r="E234" s="64" t="s">
        <v>2</v>
      </c>
      <c r="F234" s="65">
        <v>701</v>
      </c>
      <c r="G234" s="82"/>
      <c r="H234" s="66"/>
      <c r="I234" s="67">
        <f t="shared" si="8"/>
        <v>0</v>
      </c>
      <c r="J234" s="68">
        <v>1.4999999999999999E-2</v>
      </c>
      <c r="K234" s="117">
        <f t="shared" si="7"/>
        <v>0</v>
      </c>
      <c r="L234" s="122"/>
      <c r="M234" s="39"/>
      <c r="N234" s="40"/>
      <c r="O234" s="41"/>
      <c r="P234" s="42">
        <v>33</v>
      </c>
      <c r="Q234" s="42">
        <v>33065701</v>
      </c>
      <c r="R234" s="41"/>
    </row>
    <row r="235" spans="1:18" s="4" customFormat="1" ht="18" customHeight="1">
      <c r="A235" s="136"/>
      <c r="B235" s="136"/>
      <c r="C235" s="137"/>
      <c r="D235" s="63" t="s">
        <v>226</v>
      </c>
      <c r="E235" s="64" t="s">
        <v>2</v>
      </c>
      <c r="F235" s="65">
        <v>699</v>
      </c>
      <c r="G235" s="82"/>
      <c r="H235" s="66"/>
      <c r="I235" s="67">
        <f t="shared" si="8"/>
        <v>0</v>
      </c>
      <c r="J235" s="68">
        <v>1.4999999999999999E-2</v>
      </c>
      <c r="K235" s="117">
        <f t="shared" si="7"/>
        <v>0</v>
      </c>
      <c r="L235" s="122"/>
      <c r="M235" s="39"/>
      <c r="N235" s="40"/>
      <c r="O235" s="41"/>
      <c r="P235" s="42">
        <v>33</v>
      </c>
      <c r="Q235" s="42">
        <v>33055699</v>
      </c>
      <c r="R235" s="41"/>
    </row>
    <row r="236" spans="1:18" s="4" customFormat="1" ht="18" customHeight="1">
      <c r="A236" s="136"/>
      <c r="B236" s="136"/>
      <c r="C236" s="137"/>
      <c r="D236" s="63" t="s">
        <v>227</v>
      </c>
      <c r="E236" s="64" t="s">
        <v>95</v>
      </c>
      <c r="F236" s="65">
        <v>275</v>
      </c>
      <c r="G236" s="81" t="s">
        <v>1</v>
      </c>
      <c r="H236" s="66"/>
      <c r="I236" s="67">
        <f>H236</f>
        <v>0</v>
      </c>
      <c r="J236" s="68">
        <v>1.4999999999999999E-2</v>
      </c>
      <c r="K236" s="117">
        <f t="shared" si="7"/>
        <v>0</v>
      </c>
      <c r="L236" s="122"/>
      <c r="M236" s="39"/>
      <c r="N236" s="40"/>
      <c r="O236" s="41"/>
      <c r="P236" s="42">
        <v>33</v>
      </c>
      <c r="Q236" s="42">
        <v>33052275</v>
      </c>
      <c r="R236" s="41"/>
    </row>
    <row r="237" spans="1:18" s="4" customFormat="1" ht="18" customHeight="1">
      <c r="A237" s="136"/>
      <c r="B237" s="136"/>
      <c r="C237" s="137"/>
      <c r="D237" s="63" t="s">
        <v>228</v>
      </c>
      <c r="E237" s="64" t="s">
        <v>91</v>
      </c>
      <c r="F237" s="65">
        <v>621</v>
      </c>
      <c r="G237" s="82"/>
      <c r="H237" s="66"/>
      <c r="I237" s="67">
        <f t="shared" ref="I237:I242" si="9">G237+H237</f>
        <v>0</v>
      </c>
      <c r="J237" s="74">
        <v>0.02</v>
      </c>
      <c r="K237" s="117">
        <f t="shared" si="7"/>
        <v>0</v>
      </c>
      <c r="L237" s="122"/>
      <c r="M237" s="39"/>
      <c r="N237" s="40"/>
      <c r="O237" s="41"/>
      <c r="P237" s="42">
        <v>33</v>
      </c>
      <c r="Q237" s="42">
        <v>33052621</v>
      </c>
      <c r="R237" s="41"/>
    </row>
    <row r="238" spans="1:18" s="4" customFormat="1" ht="18" customHeight="1">
      <c r="A238" s="136"/>
      <c r="B238" s="136"/>
      <c r="C238" s="137"/>
      <c r="D238" s="63" t="s">
        <v>229</v>
      </c>
      <c r="E238" s="64" t="s">
        <v>39</v>
      </c>
      <c r="F238" s="65">
        <v>519</v>
      </c>
      <c r="G238" s="82"/>
      <c r="H238" s="66"/>
      <c r="I238" s="67">
        <f t="shared" si="9"/>
        <v>0</v>
      </c>
      <c r="J238" s="68">
        <v>1.4999999999999999E-2</v>
      </c>
      <c r="K238" s="117">
        <f t="shared" si="7"/>
        <v>0</v>
      </c>
      <c r="L238" s="122"/>
      <c r="M238" s="39"/>
      <c r="N238" s="40"/>
      <c r="O238" s="41"/>
      <c r="P238" s="42">
        <v>33</v>
      </c>
      <c r="Q238" s="42">
        <v>33050519</v>
      </c>
      <c r="R238" s="41"/>
    </row>
    <row r="239" spans="1:18" s="4" customFormat="1" ht="18" customHeight="1">
      <c r="A239" s="136"/>
      <c r="B239" s="136"/>
      <c r="C239" s="137"/>
      <c r="D239" s="63" t="s">
        <v>230</v>
      </c>
      <c r="E239" s="64" t="s">
        <v>39</v>
      </c>
      <c r="F239" s="65">
        <v>523</v>
      </c>
      <c r="G239" s="82"/>
      <c r="H239" s="66"/>
      <c r="I239" s="67">
        <f t="shared" si="9"/>
        <v>0</v>
      </c>
      <c r="J239" s="68">
        <v>1.4999999999999999E-2</v>
      </c>
      <c r="K239" s="117">
        <f t="shared" si="7"/>
        <v>0</v>
      </c>
      <c r="L239" s="122"/>
      <c r="M239" s="39"/>
      <c r="N239" s="40"/>
      <c r="O239" s="41"/>
      <c r="P239" s="42">
        <v>33</v>
      </c>
      <c r="Q239" s="42">
        <v>33062523</v>
      </c>
      <c r="R239" s="41"/>
    </row>
    <row r="240" spans="1:18" s="4" customFormat="1" ht="18" customHeight="1">
      <c r="A240" s="136"/>
      <c r="B240" s="136"/>
      <c r="C240" s="137"/>
      <c r="D240" s="63" t="s">
        <v>273</v>
      </c>
      <c r="E240" s="64" t="s">
        <v>2</v>
      </c>
      <c r="F240" s="65">
        <v>703</v>
      </c>
      <c r="G240" s="82"/>
      <c r="H240" s="66"/>
      <c r="I240" s="67">
        <f t="shared" si="9"/>
        <v>0</v>
      </c>
      <c r="J240" s="68">
        <v>1.4999999999999999E-2</v>
      </c>
      <c r="K240" s="117">
        <f t="shared" si="7"/>
        <v>0</v>
      </c>
      <c r="L240" s="122"/>
      <c r="M240" s="39"/>
      <c r="N240" s="40"/>
      <c r="O240" s="41"/>
      <c r="P240" s="42">
        <v>33</v>
      </c>
      <c r="Q240" s="42">
        <v>33066703</v>
      </c>
      <c r="R240" s="41"/>
    </row>
    <row r="241" spans="1:18" s="4" customFormat="1" ht="18" customHeight="1">
      <c r="A241" s="136"/>
      <c r="B241" s="136"/>
      <c r="C241" s="137"/>
      <c r="D241" s="69" t="s">
        <v>136</v>
      </c>
      <c r="E241" s="79"/>
      <c r="F241" s="80">
        <v>23</v>
      </c>
      <c r="G241" s="82"/>
      <c r="H241" s="66"/>
      <c r="I241" s="67">
        <f t="shared" si="9"/>
        <v>0</v>
      </c>
      <c r="J241" s="68">
        <v>5.0000000000000001E-3</v>
      </c>
      <c r="K241" s="117">
        <f t="shared" si="7"/>
        <v>0</v>
      </c>
      <c r="L241" s="122"/>
      <c r="M241" s="39"/>
      <c r="N241" s="40"/>
      <c r="O241" s="41"/>
      <c r="P241" s="42">
        <v>34</v>
      </c>
      <c r="Q241" s="42">
        <v>34998023</v>
      </c>
      <c r="R241" s="41"/>
    </row>
    <row r="242" spans="1:18" s="4" customFormat="1" ht="18" customHeight="1">
      <c r="A242" s="136"/>
      <c r="B242" s="136"/>
      <c r="C242" s="137"/>
      <c r="D242" s="63" t="s">
        <v>137</v>
      </c>
      <c r="E242" s="64"/>
      <c r="F242" s="65">
        <v>206</v>
      </c>
      <c r="G242" s="82"/>
      <c r="H242" s="66"/>
      <c r="I242" s="67">
        <f t="shared" si="9"/>
        <v>0</v>
      </c>
      <c r="J242" s="74">
        <v>0.01</v>
      </c>
      <c r="K242" s="117">
        <f t="shared" si="7"/>
        <v>0</v>
      </c>
      <c r="L242" s="122"/>
      <c r="M242" s="39"/>
      <c r="N242" s="40"/>
      <c r="O242" s="41"/>
      <c r="P242" s="42">
        <v>34</v>
      </c>
      <c r="Q242" s="42">
        <v>34004206</v>
      </c>
      <c r="R242" s="41"/>
    </row>
    <row r="243" spans="1:18" s="4" customFormat="1" ht="18" customHeight="1">
      <c r="A243" s="136"/>
      <c r="B243" s="136"/>
      <c r="C243" s="137"/>
      <c r="D243" s="63" t="s">
        <v>231</v>
      </c>
      <c r="E243" s="64" t="s">
        <v>58</v>
      </c>
      <c r="F243" s="65">
        <v>443</v>
      </c>
      <c r="G243" s="81" t="s">
        <v>1</v>
      </c>
      <c r="H243" s="66"/>
      <c r="I243" s="67">
        <f>H243</f>
        <v>0</v>
      </c>
      <c r="J243" s="74">
        <v>0.01</v>
      </c>
      <c r="K243" s="117">
        <f t="shared" si="7"/>
        <v>0</v>
      </c>
      <c r="L243" s="122"/>
      <c r="M243" s="39"/>
      <c r="N243" s="40"/>
      <c r="O243" s="41"/>
      <c r="P243" s="42">
        <v>34</v>
      </c>
      <c r="Q243" s="42">
        <v>34001443</v>
      </c>
      <c r="R243" s="41"/>
    </row>
    <row r="244" spans="1:18" s="4" customFormat="1" ht="18" customHeight="1">
      <c r="A244" s="136"/>
      <c r="B244" s="136"/>
      <c r="C244" s="137"/>
      <c r="D244" s="63" t="s">
        <v>232</v>
      </c>
      <c r="E244" s="64" t="s">
        <v>39</v>
      </c>
      <c r="F244" s="65">
        <v>527</v>
      </c>
      <c r="G244" s="82"/>
      <c r="H244" s="66"/>
      <c r="I244" s="67">
        <f>G244+H244</f>
        <v>0</v>
      </c>
      <c r="J244" s="68">
        <v>1.4999999999999999E-2</v>
      </c>
      <c r="K244" s="117">
        <f t="shared" si="7"/>
        <v>0</v>
      </c>
      <c r="L244" s="122"/>
      <c r="M244" s="39"/>
      <c r="N244" s="40"/>
      <c r="O244" s="41"/>
      <c r="P244" s="42">
        <v>34</v>
      </c>
      <c r="Q244" s="42">
        <v>34001527</v>
      </c>
      <c r="R244" s="41"/>
    </row>
    <row r="245" spans="1:18" s="4" customFormat="1" ht="18" customHeight="1">
      <c r="A245" s="136"/>
      <c r="B245" s="136"/>
      <c r="C245" s="137"/>
      <c r="D245" s="63" t="s">
        <v>138</v>
      </c>
      <c r="E245" s="64"/>
      <c r="F245" s="65">
        <v>418</v>
      </c>
      <c r="G245" s="82"/>
      <c r="H245" s="66"/>
      <c r="I245" s="67">
        <f>G245+H245</f>
        <v>0</v>
      </c>
      <c r="J245" s="74">
        <v>0.01</v>
      </c>
      <c r="K245" s="117">
        <f t="shared" si="7"/>
        <v>0</v>
      </c>
      <c r="L245" s="122"/>
      <c r="M245" s="39"/>
      <c r="N245" s="40"/>
      <c r="O245" s="41"/>
      <c r="P245" s="42">
        <v>34</v>
      </c>
      <c r="Q245" s="42">
        <v>34014418</v>
      </c>
      <c r="R245" s="41"/>
    </row>
    <row r="246" spans="1:18" s="4" customFormat="1" ht="18" customHeight="1">
      <c r="A246" s="136"/>
      <c r="B246" s="136"/>
      <c r="C246" s="137"/>
      <c r="D246" s="63" t="s">
        <v>233</v>
      </c>
      <c r="E246" s="64" t="s">
        <v>15</v>
      </c>
      <c r="F246" s="65">
        <v>322</v>
      </c>
      <c r="G246" s="81" t="s">
        <v>1</v>
      </c>
      <c r="H246" s="66"/>
      <c r="I246" s="67">
        <f>H246</f>
        <v>0</v>
      </c>
      <c r="J246" s="74">
        <v>0.01</v>
      </c>
      <c r="K246" s="117">
        <f t="shared" si="7"/>
        <v>0</v>
      </c>
      <c r="L246" s="122"/>
      <c r="M246" s="39"/>
      <c r="N246" s="40"/>
      <c r="O246" s="41"/>
      <c r="P246" s="42">
        <v>34</v>
      </c>
      <c r="Q246" s="42">
        <v>34060322</v>
      </c>
      <c r="R246" s="41"/>
    </row>
    <row r="247" spans="1:18" s="4" customFormat="1" ht="18" customHeight="1">
      <c r="A247" s="136"/>
      <c r="B247" s="136"/>
      <c r="C247" s="137"/>
      <c r="D247" s="63" t="s">
        <v>234</v>
      </c>
      <c r="E247" s="64" t="s">
        <v>2</v>
      </c>
      <c r="F247" s="65">
        <v>705</v>
      </c>
      <c r="G247" s="82"/>
      <c r="H247" s="66"/>
      <c r="I247" s="67">
        <f>G247+H247</f>
        <v>0</v>
      </c>
      <c r="J247" s="68">
        <v>1.4999999999999999E-2</v>
      </c>
      <c r="K247" s="117">
        <f t="shared" si="7"/>
        <v>0</v>
      </c>
      <c r="L247" s="122"/>
      <c r="M247" s="39"/>
      <c r="N247" s="40"/>
      <c r="O247" s="41"/>
      <c r="P247" s="42">
        <v>34</v>
      </c>
      <c r="Q247" s="42">
        <v>34060705</v>
      </c>
      <c r="R247" s="41"/>
    </row>
    <row r="248" spans="1:18" s="4" customFormat="1" ht="18" customHeight="1">
      <c r="A248" s="136"/>
      <c r="B248" s="136"/>
      <c r="C248" s="137"/>
      <c r="D248" s="69" t="s">
        <v>235</v>
      </c>
      <c r="E248" s="64" t="s">
        <v>2</v>
      </c>
      <c r="F248" s="80">
        <v>706</v>
      </c>
      <c r="G248" s="82"/>
      <c r="H248" s="66"/>
      <c r="I248" s="67">
        <f>G248+H248</f>
        <v>0</v>
      </c>
      <c r="J248" s="74">
        <v>0.01</v>
      </c>
      <c r="K248" s="117">
        <f t="shared" si="7"/>
        <v>0</v>
      </c>
      <c r="L248" s="122"/>
      <c r="M248" s="39"/>
      <c r="N248" s="40"/>
      <c r="O248" s="41"/>
      <c r="P248" s="42">
        <v>35</v>
      </c>
      <c r="Q248" s="42">
        <v>35998706</v>
      </c>
      <c r="R248" s="41"/>
    </row>
    <row r="249" spans="1:18" s="4" customFormat="1" ht="18" customHeight="1">
      <c r="A249" s="136"/>
      <c r="B249" s="136"/>
      <c r="C249" s="137"/>
      <c r="D249" s="63" t="s">
        <v>236</v>
      </c>
      <c r="E249" s="64" t="s">
        <v>15</v>
      </c>
      <c r="F249" s="65">
        <v>171</v>
      </c>
      <c r="G249" s="81" t="s">
        <v>1</v>
      </c>
      <c r="H249" s="66"/>
      <c r="I249" s="67">
        <f>H249</f>
        <v>0</v>
      </c>
      <c r="J249" s="74">
        <v>0.01</v>
      </c>
      <c r="K249" s="117">
        <f t="shared" si="7"/>
        <v>0</v>
      </c>
      <c r="L249" s="122"/>
      <c r="M249" s="39"/>
      <c r="N249" s="40"/>
      <c r="O249" s="41"/>
      <c r="P249" s="42">
        <v>35</v>
      </c>
      <c r="Q249" s="42">
        <v>35031171</v>
      </c>
      <c r="R249" s="41"/>
    </row>
    <row r="250" spans="1:18" s="4" customFormat="1" ht="18" customHeight="1">
      <c r="A250" s="136"/>
      <c r="B250" s="136"/>
      <c r="C250" s="137"/>
      <c r="D250" s="63" t="s">
        <v>272</v>
      </c>
      <c r="E250" s="64" t="s">
        <v>2</v>
      </c>
      <c r="F250" s="65">
        <v>707</v>
      </c>
      <c r="G250" s="82"/>
      <c r="H250" s="66"/>
      <c r="I250" s="67">
        <f>G250+H250</f>
        <v>0</v>
      </c>
      <c r="J250" s="74">
        <v>0.02</v>
      </c>
      <c r="K250" s="117">
        <f t="shared" si="7"/>
        <v>0</v>
      </c>
      <c r="L250" s="122"/>
      <c r="M250" s="39"/>
      <c r="N250" s="40"/>
      <c r="O250" s="41"/>
      <c r="P250" s="42">
        <v>35</v>
      </c>
      <c r="Q250" s="42">
        <v>35031707</v>
      </c>
      <c r="R250" s="41"/>
    </row>
    <row r="251" spans="1:18" s="4" customFormat="1" ht="18" customHeight="1">
      <c r="A251" s="136"/>
      <c r="B251" s="136"/>
      <c r="C251" s="137"/>
      <c r="D251" s="63" t="s">
        <v>237</v>
      </c>
      <c r="E251" s="64" t="s">
        <v>15</v>
      </c>
      <c r="F251" s="65">
        <v>106</v>
      </c>
      <c r="G251" s="81" t="s">
        <v>1</v>
      </c>
      <c r="H251" s="66"/>
      <c r="I251" s="67">
        <f>H251</f>
        <v>0</v>
      </c>
      <c r="J251" s="83">
        <v>7.4999999999999997E-3</v>
      </c>
      <c r="K251" s="117">
        <f t="shared" si="7"/>
        <v>0</v>
      </c>
      <c r="L251" s="122"/>
      <c r="M251" s="39"/>
      <c r="N251" s="40"/>
      <c r="O251" s="41"/>
      <c r="P251" s="42">
        <v>35</v>
      </c>
      <c r="Q251" s="42">
        <v>35032106</v>
      </c>
      <c r="R251" s="41"/>
    </row>
    <row r="252" spans="1:18" s="4" customFormat="1" ht="18" customHeight="1">
      <c r="A252" s="136"/>
      <c r="B252" s="136"/>
      <c r="C252" s="137"/>
      <c r="D252" s="63" t="s">
        <v>22</v>
      </c>
      <c r="E252" s="64" t="s">
        <v>2</v>
      </c>
      <c r="F252" s="65">
        <v>708</v>
      </c>
      <c r="G252" s="82"/>
      <c r="H252" s="66"/>
      <c r="I252" s="67">
        <f t="shared" ref="I252:I258" si="10">G252+H252</f>
        <v>0</v>
      </c>
      <c r="J252" s="83">
        <v>1.7500000000000002E-2</v>
      </c>
      <c r="K252" s="117">
        <f t="shared" si="7"/>
        <v>0</v>
      </c>
      <c r="L252" s="122"/>
      <c r="M252" s="39"/>
      <c r="N252" s="40"/>
      <c r="O252" s="41"/>
      <c r="P252" s="42">
        <v>35</v>
      </c>
      <c r="Q252" s="42">
        <v>35032708</v>
      </c>
      <c r="R252" s="41"/>
    </row>
    <row r="253" spans="1:18" s="4" customFormat="1" ht="18" customHeight="1">
      <c r="A253" s="136"/>
      <c r="B253" s="136"/>
      <c r="C253" s="137"/>
      <c r="D253" s="69" t="s">
        <v>139</v>
      </c>
      <c r="E253" s="79"/>
      <c r="F253" s="80">
        <v>31</v>
      </c>
      <c r="G253" s="82"/>
      <c r="H253" s="66"/>
      <c r="I253" s="67">
        <f t="shared" si="10"/>
        <v>0</v>
      </c>
      <c r="J253" s="68">
        <v>5.0000000000000001E-3</v>
      </c>
      <c r="K253" s="117">
        <f t="shared" si="7"/>
        <v>0</v>
      </c>
      <c r="L253" s="122"/>
      <c r="M253" s="39"/>
      <c r="N253" s="40"/>
      <c r="O253" s="41"/>
      <c r="P253" s="42">
        <v>36</v>
      </c>
      <c r="Q253" s="42">
        <v>36998031</v>
      </c>
      <c r="R253" s="41"/>
    </row>
    <row r="254" spans="1:18" s="4" customFormat="1" ht="18" customHeight="1">
      <c r="A254" s="136"/>
      <c r="B254" s="136"/>
      <c r="C254" s="137"/>
      <c r="D254" s="63" t="s">
        <v>323</v>
      </c>
      <c r="E254" s="64" t="s">
        <v>2</v>
      </c>
      <c r="F254" s="65">
        <v>710</v>
      </c>
      <c r="G254" s="82"/>
      <c r="H254" s="66"/>
      <c r="I254" s="67">
        <f t="shared" si="10"/>
        <v>0</v>
      </c>
      <c r="J254" s="68">
        <v>1.4999999999999999E-2</v>
      </c>
      <c r="K254" s="117">
        <f t="shared" si="7"/>
        <v>0</v>
      </c>
      <c r="L254" s="122"/>
      <c r="M254" s="39"/>
      <c r="N254" s="40"/>
      <c r="O254" s="41"/>
      <c r="P254" s="42">
        <v>36</v>
      </c>
      <c r="Q254" s="42">
        <v>36008710</v>
      </c>
      <c r="R254" s="41"/>
    </row>
    <row r="255" spans="1:18" s="4" customFormat="1" ht="18" customHeight="1">
      <c r="A255" s="136"/>
      <c r="B255" s="136"/>
      <c r="C255" s="137"/>
      <c r="D255" s="63" t="s">
        <v>140</v>
      </c>
      <c r="E255" s="64"/>
      <c r="F255" s="65">
        <v>108</v>
      </c>
      <c r="G255" s="82"/>
      <c r="H255" s="66"/>
      <c r="I255" s="67">
        <f t="shared" si="10"/>
        <v>0</v>
      </c>
      <c r="J255" s="83">
        <v>7.4999999999999997E-3</v>
      </c>
      <c r="K255" s="117">
        <f t="shared" si="7"/>
        <v>0</v>
      </c>
      <c r="L255" s="122"/>
      <c r="M255" s="39"/>
      <c r="N255" s="40"/>
      <c r="O255" s="41"/>
      <c r="P255" s="42">
        <v>36</v>
      </c>
      <c r="Q255" s="42">
        <v>36071108</v>
      </c>
      <c r="R255" s="41"/>
    </row>
    <row r="256" spans="1:18" s="4" customFormat="1" ht="18" customHeight="1">
      <c r="A256" s="136"/>
      <c r="B256" s="136"/>
      <c r="C256" s="137"/>
      <c r="D256" s="63" t="s">
        <v>141</v>
      </c>
      <c r="E256" s="64"/>
      <c r="F256" s="65">
        <v>149</v>
      </c>
      <c r="G256" s="82"/>
      <c r="H256" s="66"/>
      <c r="I256" s="67">
        <f t="shared" si="10"/>
        <v>0</v>
      </c>
      <c r="J256" s="83">
        <v>7.4999999999999997E-3</v>
      </c>
      <c r="K256" s="117">
        <f t="shared" si="7"/>
        <v>0</v>
      </c>
      <c r="L256" s="122"/>
      <c r="M256" s="39"/>
      <c r="N256" s="40"/>
      <c r="O256" s="41"/>
      <c r="P256" s="42">
        <v>36</v>
      </c>
      <c r="Q256" s="42">
        <v>36060149</v>
      </c>
      <c r="R256" s="41"/>
    </row>
    <row r="257" spans="1:18" s="4" customFormat="1" ht="18" customHeight="1">
      <c r="A257" s="136"/>
      <c r="B257" s="136"/>
      <c r="C257" s="137"/>
      <c r="D257" s="63" t="s">
        <v>238</v>
      </c>
      <c r="E257" s="64" t="s">
        <v>39</v>
      </c>
      <c r="F257" s="65">
        <v>530</v>
      </c>
      <c r="G257" s="82"/>
      <c r="H257" s="66"/>
      <c r="I257" s="67">
        <f t="shared" si="10"/>
        <v>0</v>
      </c>
      <c r="J257" s="68">
        <v>1.4999999999999999E-2</v>
      </c>
      <c r="K257" s="117">
        <f t="shared" si="7"/>
        <v>0</v>
      </c>
      <c r="L257" s="122"/>
      <c r="M257" s="39"/>
      <c r="N257" s="40"/>
      <c r="O257" s="41"/>
      <c r="P257" s="42">
        <v>36</v>
      </c>
      <c r="Q257" s="42">
        <v>36077530</v>
      </c>
      <c r="R257" s="41"/>
    </row>
    <row r="258" spans="1:18" s="4" customFormat="1" ht="18" customHeight="1">
      <c r="A258" s="136"/>
      <c r="B258" s="136"/>
      <c r="C258" s="137"/>
      <c r="D258" s="69" t="s">
        <v>142</v>
      </c>
      <c r="E258" s="79"/>
      <c r="F258" s="80">
        <v>13</v>
      </c>
      <c r="G258" s="82"/>
      <c r="H258" s="66"/>
      <c r="I258" s="67">
        <f t="shared" si="10"/>
        <v>0</v>
      </c>
      <c r="J258" s="68">
        <v>5.0000000000000001E-3</v>
      </c>
      <c r="K258" s="117">
        <f t="shared" si="7"/>
        <v>0</v>
      </c>
      <c r="L258" s="122"/>
      <c r="M258" s="39"/>
      <c r="N258" s="40"/>
      <c r="O258" s="41"/>
      <c r="P258" s="42">
        <v>37</v>
      </c>
      <c r="Q258" s="42">
        <v>37998013</v>
      </c>
      <c r="R258" s="41"/>
    </row>
    <row r="259" spans="1:18" s="4" customFormat="1" ht="18" customHeight="1">
      <c r="A259" s="136"/>
      <c r="B259" s="136"/>
      <c r="C259" s="137"/>
      <c r="D259" s="63" t="s">
        <v>239</v>
      </c>
      <c r="E259" s="64" t="s">
        <v>107</v>
      </c>
      <c r="F259" s="65">
        <v>532</v>
      </c>
      <c r="G259" s="81" t="s">
        <v>1</v>
      </c>
      <c r="H259" s="66"/>
      <c r="I259" s="67">
        <f>H259</f>
        <v>0</v>
      </c>
      <c r="J259" s="74">
        <v>0.01</v>
      </c>
      <c r="K259" s="117">
        <f t="shared" si="7"/>
        <v>0</v>
      </c>
      <c r="L259" s="122"/>
      <c r="M259" s="39"/>
      <c r="N259" s="40"/>
      <c r="O259" s="41"/>
      <c r="P259" s="42">
        <v>37</v>
      </c>
      <c r="Q259" s="42">
        <v>37001532</v>
      </c>
      <c r="R259" s="41"/>
    </row>
    <row r="260" spans="1:18" s="4" customFormat="1" ht="18" customHeight="1">
      <c r="A260" s="136"/>
      <c r="B260" s="136"/>
      <c r="C260" s="137"/>
      <c r="D260" s="63" t="s">
        <v>240</v>
      </c>
      <c r="E260" s="64" t="s">
        <v>63</v>
      </c>
      <c r="F260" s="65">
        <v>644</v>
      </c>
      <c r="G260" s="82"/>
      <c r="H260" s="66"/>
      <c r="I260" s="67">
        <f t="shared" ref="I260:I271" si="11">G260+H260</f>
        <v>0</v>
      </c>
      <c r="J260" s="68">
        <v>1.4999999999999999E-2</v>
      </c>
      <c r="K260" s="117">
        <f t="shared" si="7"/>
        <v>0</v>
      </c>
      <c r="L260" s="122"/>
      <c r="M260" s="39"/>
      <c r="N260" s="40"/>
      <c r="O260" s="41"/>
      <c r="P260" s="42">
        <v>37</v>
      </c>
      <c r="Q260" s="42">
        <v>37001644</v>
      </c>
      <c r="R260" s="41"/>
    </row>
    <row r="261" spans="1:18" s="4" customFormat="1" ht="18" customHeight="1">
      <c r="A261" s="136"/>
      <c r="B261" s="136"/>
      <c r="C261" s="137"/>
      <c r="D261" s="63" t="s">
        <v>241</v>
      </c>
      <c r="E261" s="64" t="s">
        <v>39</v>
      </c>
      <c r="F261" s="65">
        <v>534</v>
      </c>
      <c r="G261" s="82"/>
      <c r="H261" s="66"/>
      <c r="I261" s="67">
        <f t="shared" si="11"/>
        <v>0</v>
      </c>
      <c r="J261" s="68">
        <v>1.4999999999999999E-2</v>
      </c>
      <c r="K261" s="117">
        <f t="shared" si="7"/>
        <v>0</v>
      </c>
      <c r="L261" s="122"/>
      <c r="M261" s="39"/>
      <c r="N261" s="40"/>
      <c r="O261" s="41"/>
      <c r="P261" s="42">
        <v>37</v>
      </c>
      <c r="Q261" s="42">
        <v>37010534</v>
      </c>
      <c r="R261" s="41"/>
    </row>
    <row r="262" spans="1:18" s="4" customFormat="1" ht="18" customHeight="1">
      <c r="A262" s="136"/>
      <c r="B262" s="136"/>
      <c r="C262" s="137"/>
      <c r="D262" s="63" t="s">
        <v>143</v>
      </c>
      <c r="E262" s="64"/>
      <c r="F262" s="65">
        <v>431</v>
      </c>
      <c r="G262" s="82"/>
      <c r="H262" s="66"/>
      <c r="I262" s="67">
        <f t="shared" si="11"/>
        <v>0</v>
      </c>
      <c r="J262" s="74">
        <v>0.01</v>
      </c>
      <c r="K262" s="117">
        <f t="shared" si="7"/>
        <v>0</v>
      </c>
      <c r="L262" s="122"/>
      <c r="M262" s="39"/>
      <c r="N262" s="40"/>
      <c r="O262" s="41"/>
      <c r="P262" s="42">
        <v>37</v>
      </c>
      <c r="Q262" s="42">
        <v>37003431</v>
      </c>
      <c r="R262" s="41"/>
    </row>
    <row r="263" spans="1:18" s="4" customFormat="1" ht="18" customHeight="1">
      <c r="A263" s="136"/>
      <c r="B263" s="136"/>
      <c r="C263" s="137"/>
      <c r="D263" s="63" t="s">
        <v>144</v>
      </c>
      <c r="E263" s="64"/>
      <c r="F263" s="65">
        <v>210</v>
      </c>
      <c r="G263" s="82"/>
      <c r="H263" s="66"/>
      <c r="I263" s="67">
        <f t="shared" si="11"/>
        <v>0</v>
      </c>
      <c r="J263" s="83">
        <v>1.2500000000000001E-2</v>
      </c>
      <c r="K263" s="117">
        <f t="shared" si="7"/>
        <v>0</v>
      </c>
      <c r="L263" s="122"/>
      <c r="M263" s="39"/>
      <c r="N263" s="40"/>
      <c r="O263" s="41"/>
      <c r="P263" s="42">
        <v>37</v>
      </c>
      <c r="Q263" s="42">
        <v>37005210</v>
      </c>
      <c r="R263" s="41"/>
    </row>
    <row r="264" spans="1:18" s="4" customFormat="1" ht="18" customHeight="1">
      <c r="A264" s="136"/>
      <c r="B264" s="136"/>
      <c r="C264" s="137"/>
      <c r="D264" s="63" t="s">
        <v>145</v>
      </c>
      <c r="E264" s="64"/>
      <c r="F264" s="65">
        <v>137</v>
      </c>
      <c r="G264" s="82"/>
      <c r="H264" s="66"/>
      <c r="I264" s="67">
        <f t="shared" si="11"/>
        <v>0</v>
      </c>
      <c r="J264" s="68">
        <v>1.4999999999999999E-2</v>
      </c>
      <c r="K264" s="117">
        <f t="shared" si="7"/>
        <v>0</v>
      </c>
      <c r="L264" s="122"/>
      <c r="M264" s="39"/>
      <c r="N264" s="40"/>
      <c r="O264" s="41"/>
      <c r="P264" s="42">
        <v>37</v>
      </c>
      <c r="Q264" s="42">
        <v>37006137</v>
      </c>
      <c r="R264" s="41"/>
    </row>
    <row r="265" spans="1:18" s="4" customFormat="1" ht="18" customHeight="1">
      <c r="A265" s="136"/>
      <c r="B265" s="136"/>
      <c r="C265" s="137"/>
      <c r="D265" s="63" t="s">
        <v>23</v>
      </c>
      <c r="E265" s="64" t="s">
        <v>2</v>
      </c>
      <c r="F265" s="65">
        <v>712</v>
      </c>
      <c r="G265" s="82"/>
      <c r="H265" s="66"/>
      <c r="I265" s="67">
        <f t="shared" si="11"/>
        <v>0</v>
      </c>
      <c r="J265" s="74">
        <v>0.01</v>
      </c>
      <c r="K265" s="117">
        <f t="shared" si="7"/>
        <v>0</v>
      </c>
      <c r="L265" s="122"/>
      <c r="M265" s="39"/>
      <c r="N265" s="40"/>
      <c r="O265" s="41"/>
      <c r="P265" s="42">
        <v>37</v>
      </c>
      <c r="Q265" s="42">
        <v>37007712</v>
      </c>
      <c r="R265" s="41"/>
    </row>
    <row r="266" spans="1:18" s="4" customFormat="1" ht="18" customHeight="1">
      <c r="A266" s="136"/>
      <c r="B266" s="136"/>
      <c r="C266" s="137"/>
      <c r="D266" s="63" t="s">
        <v>146</v>
      </c>
      <c r="E266" s="64"/>
      <c r="F266" s="65">
        <v>151</v>
      </c>
      <c r="G266" s="82"/>
      <c r="H266" s="66"/>
      <c r="I266" s="67">
        <f t="shared" si="11"/>
        <v>0</v>
      </c>
      <c r="J266" s="74">
        <v>0.01</v>
      </c>
      <c r="K266" s="117">
        <f t="shared" si="7"/>
        <v>0</v>
      </c>
      <c r="L266" s="122"/>
      <c r="M266" s="39"/>
      <c r="N266" s="40"/>
      <c r="O266" s="41"/>
      <c r="P266" s="42">
        <v>37</v>
      </c>
      <c r="Q266" s="42">
        <v>37095151</v>
      </c>
      <c r="R266" s="41"/>
    </row>
    <row r="267" spans="1:18" s="4" customFormat="1" ht="18" customHeight="1">
      <c r="A267" s="136"/>
      <c r="B267" s="136"/>
      <c r="C267" s="137"/>
      <c r="D267" s="69" t="s">
        <v>147</v>
      </c>
      <c r="E267" s="79"/>
      <c r="F267" s="80">
        <v>52</v>
      </c>
      <c r="G267" s="82"/>
      <c r="H267" s="66"/>
      <c r="I267" s="67">
        <f t="shared" si="11"/>
        <v>0</v>
      </c>
      <c r="J267" s="83">
        <v>1.2500000000000001E-2</v>
      </c>
      <c r="K267" s="117">
        <f t="shared" si="7"/>
        <v>0</v>
      </c>
      <c r="L267" s="122"/>
      <c r="M267" s="39"/>
      <c r="N267" s="40"/>
      <c r="O267" s="41"/>
      <c r="P267" s="42">
        <v>38</v>
      </c>
      <c r="Q267" s="42">
        <v>38001052</v>
      </c>
      <c r="R267" s="41"/>
    </row>
    <row r="268" spans="1:18" s="4" customFormat="1" ht="18" customHeight="1">
      <c r="A268" s="136"/>
      <c r="B268" s="136"/>
      <c r="C268" s="137"/>
      <c r="D268" s="69" t="s">
        <v>148</v>
      </c>
      <c r="E268" s="79"/>
      <c r="F268" s="80">
        <v>38</v>
      </c>
      <c r="G268" s="82"/>
      <c r="H268" s="66"/>
      <c r="I268" s="67">
        <f t="shared" si="11"/>
        <v>0</v>
      </c>
      <c r="J268" s="68">
        <v>5.0000000000000001E-3</v>
      </c>
      <c r="K268" s="117">
        <f t="shared" si="7"/>
        <v>0</v>
      </c>
      <c r="L268" s="122"/>
      <c r="M268" s="39"/>
      <c r="N268" s="40"/>
      <c r="O268" s="41"/>
      <c r="P268" s="42">
        <v>39</v>
      </c>
      <c r="Q268" s="42">
        <v>39998038</v>
      </c>
      <c r="R268" s="41"/>
    </row>
    <row r="269" spans="1:18" s="4" customFormat="1" ht="18" customHeight="1">
      <c r="A269" s="136"/>
      <c r="B269" s="136"/>
      <c r="C269" s="137"/>
      <c r="D269" s="63" t="s">
        <v>149</v>
      </c>
      <c r="E269" s="64"/>
      <c r="F269" s="65">
        <v>324</v>
      </c>
      <c r="G269" s="82"/>
      <c r="H269" s="66"/>
      <c r="I269" s="67">
        <f t="shared" si="11"/>
        <v>0</v>
      </c>
      <c r="J269" s="68">
        <v>1.4999999999999999E-2</v>
      </c>
      <c r="K269" s="117">
        <f t="shared" si="7"/>
        <v>0</v>
      </c>
      <c r="L269" s="122"/>
      <c r="M269" s="39"/>
      <c r="N269" s="40"/>
      <c r="O269" s="41"/>
      <c r="P269" s="42">
        <v>39</v>
      </c>
      <c r="Q269" s="42">
        <v>39006324</v>
      </c>
      <c r="R269" s="41"/>
    </row>
    <row r="270" spans="1:18" s="4" customFormat="1" ht="18" customHeight="1">
      <c r="A270" s="136"/>
      <c r="B270" s="136"/>
      <c r="C270" s="137"/>
      <c r="D270" s="63" t="s">
        <v>242</v>
      </c>
      <c r="E270" s="64" t="s">
        <v>2</v>
      </c>
      <c r="F270" s="65">
        <v>714</v>
      </c>
      <c r="G270" s="82"/>
      <c r="H270" s="66"/>
      <c r="I270" s="67">
        <f t="shared" si="11"/>
        <v>0</v>
      </c>
      <c r="J270" s="74">
        <v>0.01</v>
      </c>
      <c r="K270" s="117">
        <f t="shared" si="7"/>
        <v>0</v>
      </c>
      <c r="L270" s="122"/>
      <c r="M270" s="39"/>
      <c r="N270" s="40"/>
      <c r="O270" s="41"/>
      <c r="P270" s="42">
        <v>39</v>
      </c>
      <c r="Q270" s="42">
        <v>39001714</v>
      </c>
      <c r="R270" s="41"/>
    </row>
    <row r="271" spans="1:18" s="4" customFormat="1" ht="18" customHeight="1">
      <c r="A271" s="136"/>
      <c r="B271" s="136"/>
      <c r="C271" s="137"/>
      <c r="D271" s="63" t="s">
        <v>150</v>
      </c>
      <c r="E271" s="64"/>
      <c r="F271" s="65">
        <v>153</v>
      </c>
      <c r="G271" s="82"/>
      <c r="H271" s="66"/>
      <c r="I271" s="67">
        <f t="shared" si="11"/>
        <v>0</v>
      </c>
      <c r="J271" s="74">
        <v>0.01</v>
      </c>
      <c r="K271" s="117">
        <f t="shared" si="7"/>
        <v>0</v>
      </c>
      <c r="L271" s="122"/>
      <c r="M271" s="39"/>
      <c r="N271" s="40"/>
      <c r="O271" s="41"/>
      <c r="P271" s="42">
        <v>39</v>
      </c>
      <c r="Q271" s="42">
        <v>39002153</v>
      </c>
      <c r="R271" s="41"/>
    </row>
    <row r="272" spans="1:18" s="4" customFormat="1" ht="18" customHeight="1">
      <c r="A272" s="136"/>
      <c r="B272" s="136"/>
      <c r="C272" s="137"/>
      <c r="D272" s="63" t="s">
        <v>243</v>
      </c>
      <c r="E272" s="64" t="s">
        <v>58</v>
      </c>
      <c r="F272" s="65">
        <v>362</v>
      </c>
      <c r="G272" s="81" t="s">
        <v>1</v>
      </c>
      <c r="H272" s="66"/>
      <c r="I272" s="67">
        <f>H272</f>
        <v>0</v>
      </c>
      <c r="J272" s="68">
        <v>1.4999999999999999E-2</v>
      </c>
      <c r="K272" s="117">
        <f t="shared" si="7"/>
        <v>0</v>
      </c>
      <c r="L272" s="122"/>
      <c r="M272" s="39"/>
      <c r="N272" s="40"/>
      <c r="O272" s="41"/>
      <c r="P272" s="42">
        <v>39</v>
      </c>
      <c r="Q272" s="42">
        <v>39060362</v>
      </c>
      <c r="R272" s="41"/>
    </row>
    <row r="273" spans="1:18" s="4" customFormat="1" ht="18" customHeight="1">
      <c r="A273" s="136"/>
      <c r="B273" s="136"/>
      <c r="C273" s="137"/>
      <c r="D273" s="63" t="s">
        <v>244</v>
      </c>
      <c r="E273" s="64" t="s">
        <v>39</v>
      </c>
      <c r="F273" s="65">
        <v>538</v>
      </c>
      <c r="G273" s="82"/>
      <c r="H273" s="66"/>
      <c r="I273" s="67">
        <f t="shared" ref="I273:I293" si="12">G273+H273</f>
        <v>0</v>
      </c>
      <c r="J273" s="83">
        <v>1.7500000000000002E-2</v>
      </c>
      <c r="K273" s="117">
        <f t="shared" si="7"/>
        <v>0</v>
      </c>
      <c r="L273" s="122"/>
      <c r="M273" s="39"/>
      <c r="N273" s="40"/>
      <c r="O273" s="41"/>
      <c r="P273" s="42">
        <v>39</v>
      </c>
      <c r="Q273" s="42">
        <v>39060538</v>
      </c>
      <c r="R273" s="41"/>
    </row>
    <row r="274" spans="1:18" s="4" customFormat="1" ht="18" customHeight="1">
      <c r="A274" s="136"/>
      <c r="B274" s="136"/>
      <c r="C274" s="137"/>
      <c r="D274" s="63" t="s">
        <v>245</v>
      </c>
      <c r="E274" s="64" t="s">
        <v>39</v>
      </c>
      <c r="F274" s="65">
        <v>536</v>
      </c>
      <c r="G274" s="82"/>
      <c r="H274" s="66"/>
      <c r="I274" s="67">
        <f t="shared" si="12"/>
        <v>0</v>
      </c>
      <c r="J274" s="74">
        <v>0.01</v>
      </c>
      <c r="K274" s="117">
        <f t="shared" ref="K274:K340" si="13">I274*J274</f>
        <v>0</v>
      </c>
      <c r="L274" s="122"/>
      <c r="M274" s="39"/>
      <c r="N274" s="40"/>
      <c r="O274" s="41"/>
      <c r="P274" s="42">
        <v>39</v>
      </c>
      <c r="Q274" s="42">
        <v>39003536</v>
      </c>
      <c r="R274" s="41"/>
    </row>
    <row r="275" spans="1:18" s="4" customFormat="1" ht="18" customHeight="1">
      <c r="A275" s="49"/>
      <c r="B275" s="49"/>
      <c r="C275" s="50"/>
      <c r="D275" s="105" t="s">
        <v>351</v>
      </c>
      <c r="E275" s="104"/>
      <c r="F275" s="98"/>
      <c r="G275" s="99"/>
      <c r="H275" s="101"/>
      <c r="I275" s="99"/>
      <c r="J275" s="100"/>
      <c r="K275" s="118"/>
      <c r="L275" s="122"/>
      <c r="M275" s="39"/>
      <c r="N275" s="40"/>
      <c r="O275" s="41"/>
      <c r="P275" s="42"/>
      <c r="Q275" s="42"/>
      <c r="R275" s="41"/>
    </row>
    <row r="276" spans="1:18" s="4" customFormat="1" ht="18" customHeight="1">
      <c r="A276" s="136"/>
      <c r="B276" s="136"/>
      <c r="C276" s="137"/>
      <c r="D276" s="84" t="s">
        <v>352</v>
      </c>
      <c r="E276" s="64"/>
      <c r="F276" s="65">
        <v>154</v>
      </c>
      <c r="G276" s="82"/>
      <c r="H276" s="66"/>
      <c r="I276" s="67">
        <f t="shared" si="12"/>
        <v>0</v>
      </c>
      <c r="J276" s="68">
        <v>5.0000000000000001E-3</v>
      </c>
      <c r="K276" s="117">
        <f t="shared" si="13"/>
        <v>0</v>
      </c>
      <c r="L276" s="122"/>
      <c r="M276" s="39"/>
      <c r="N276" s="40"/>
      <c r="O276" s="41"/>
      <c r="P276" s="42">
        <v>40</v>
      </c>
      <c r="Q276" s="42">
        <v>40021154</v>
      </c>
      <c r="R276" s="41"/>
    </row>
    <row r="277" spans="1:18" s="4" customFormat="1" ht="18" customHeight="1">
      <c r="A277" s="136"/>
      <c r="B277" s="136"/>
      <c r="C277" s="137"/>
      <c r="D277" s="63" t="s">
        <v>151</v>
      </c>
      <c r="E277" s="64"/>
      <c r="F277" s="65">
        <v>419</v>
      </c>
      <c r="G277" s="82"/>
      <c r="H277" s="66"/>
      <c r="I277" s="67">
        <f t="shared" si="12"/>
        <v>0</v>
      </c>
      <c r="J277" s="68">
        <v>5.0000000000000001E-3</v>
      </c>
      <c r="K277" s="117">
        <f t="shared" si="13"/>
        <v>0</v>
      </c>
      <c r="L277" s="122"/>
      <c r="M277" s="39"/>
      <c r="N277" s="40"/>
      <c r="O277" s="41"/>
      <c r="P277" s="42">
        <v>40</v>
      </c>
      <c r="Q277" s="42">
        <v>40027419</v>
      </c>
      <c r="R277" s="41"/>
    </row>
    <row r="278" spans="1:18" s="4" customFormat="1" ht="18" customHeight="1">
      <c r="A278" s="136"/>
      <c r="B278" s="136"/>
      <c r="C278" s="137"/>
      <c r="D278" s="63" t="s">
        <v>152</v>
      </c>
      <c r="E278" s="64"/>
      <c r="F278" s="65">
        <v>155</v>
      </c>
      <c r="G278" s="82"/>
      <c r="H278" s="66"/>
      <c r="I278" s="67">
        <f t="shared" si="12"/>
        <v>0</v>
      </c>
      <c r="J278" s="68">
        <v>5.0000000000000001E-3</v>
      </c>
      <c r="K278" s="117">
        <f t="shared" si="13"/>
        <v>0</v>
      </c>
      <c r="L278" s="122"/>
      <c r="M278" s="39"/>
      <c r="N278" s="40"/>
      <c r="O278" s="41"/>
      <c r="P278" s="42">
        <v>40</v>
      </c>
      <c r="Q278" s="42">
        <v>40025155</v>
      </c>
      <c r="R278" s="41"/>
    </row>
    <row r="279" spans="1:18" s="4" customFormat="1" ht="18" customHeight="1">
      <c r="A279" s="136"/>
      <c r="B279" s="136"/>
      <c r="C279" s="137"/>
      <c r="D279" s="63" t="s">
        <v>153</v>
      </c>
      <c r="E279" s="64"/>
      <c r="F279" s="65">
        <v>156</v>
      </c>
      <c r="G279" s="82"/>
      <c r="H279" s="66"/>
      <c r="I279" s="67">
        <f t="shared" si="12"/>
        <v>0</v>
      </c>
      <c r="J279" s="68">
        <v>5.0000000000000001E-3</v>
      </c>
      <c r="K279" s="117">
        <f t="shared" si="13"/>
        <v>0</v>
      </c>
      <c r="L279" s="122"/>
      <c r="M279" s="39"/>
      <c r="N279" s="40"/>
      <c r="O279" s="41"/>
      <c r="P279" s="42">
        <v>40</v>
      </c>
      <c r="Q279" s="42">
        <v>40026156</v>
      </c>
      <c r="R279" s="41"/>
    </row>
    <row r="280" spans="1:18" s="4" customFormat="1" ht="18" customHeight="1">
      <c r="A280" s="136"/>
      <c r="B280" s="136"/>
      <c r="C280" s="137"/>
      <c r="D280" s="63" t="s">
        <v>154</v>
      </c>
      <c r="E280" s="64"/>
      <c r="F280" s="65">
        <v>325</v>
      </c>
      <c r="G280" s="82"/>
      <c r="H280" s="66"/>
      <c r="I280" s="67">
        <f t="shared" si="12"/>
        <v>0</v>
      </c>
      <c r="J280" s="68">
        <v>5.0000000000000001E-3</v>
      </c>
      <c r="K280" s="117">
        <f t="shared" si="13"/>
        <v>0</v>
      </c>
      <c r="L280" s="122"/>
      <c r="M280" s="39"/>
      <c r="N280" s="40"/>
      <c r="O280" s="41"/>
      <c r="P280" s="42">
        <v>40</v>
      </c>
      <c r="Q280" s="42">
        <v>40022325</v>
      </c>
      <c r="R280" s="41"/>
    </row>
    <row r="281" spans="1:18" s="4" customFormat="1" ht="18" customHeight="1">
      <c r="A281" s="136"/>
      <c r="B281" s="136"/>
      <c r="C281" s="137"/>
      <c r="D281" s="63" t="s">
        <v>155</v>
      </c>
      <c r="E281" s="64"/>
      <c r="F281" s="65">
        <v>185</v>
      </c>
      <c r="G281" s="82"/>
      <c r="H281" s="66"/>
      <c r="I281" s="67">
        <f t="shared" si="12"/>
        <v>0</v>
      </c>
      <c r="J281" s="68">
        <v>5.0000000000000001E-3</v>
      </c>
      <c r="K281" s="117">
        <f t="shared" si="13"/>
        <v>0</v>
      </c>
      <c r="L281" s="122"/>
      <c r="M281" s="39"/>
      <c r="N281" s="40"/>
      <c r="O281" s="41"/>
      <c r="P281" s="42">
        <v>40</v>
      </c>
      <c r="Q281" s="42">
        <v>40024185</v>
      </c>
      <c r="R281" s="41"/>
    </row>
    <row r="282" spans="1:18" s="4" customFormat="1" ht="18" customHeight="1">
      <c r="A282" s="136"/>
      <c r="B282" s="136"/>
      <c r="C282" s="137"/>
      <c r="D282" s="63" t="s">
        <v>156</v>
      </c>
      <c r="E282" s="64"/>
      <c r="F282" s="65">
        <v>157</v>
      </c>
      <c r="G282" s="82"/>
      <c r="H282" s="66"/>
      <c r="I282" s="67">
        <f t="shared" si="12"/>
        <v>0</v>
      </c>
      <c r="J282" s="68">
        <v>5.0000000000000001E-3</v>
      </c>
      <c r="K282" s="117">
        <f t="shared" si="13"/>
        <v>0</v>
      </c>
      <c r="L282" s="122"/>
      <c r="M282" s="39"/>
      <c r="N282" s="40"/>
      <c r="O282" s="41"/>
      <c r="P282" s="42">
        <v>40</v>
      </c>
      <c r="Q282" s="42">
        <v>40023157</v>
      </c>
      <c r="R282" s="41"/>
    </row>
    <row r="283" spans="1:18" s="4" customFormat="1" ht="18" customHeight="1">
      <c r="A283" s="136"/>
      <c r="B283" s="136"/>
      <c r="C283" s="137"/>
      <c r="D283" s="69" t="s">
        <v>157</v>
      </c>
      <c r="E283" s="79"/>
      <c r="F283" s="65">
        <v>327</v>
      </c>
      <c r="G283" s="82"/>
      <c r="H283" s="66"/>
      <c r="I283" s="67">
        <f t="shared" si="12"/>
        <v>0</v>
      </c>
      <c r="J283" s="68">
        <v>1.4999999999999999E-2</v>
      </c>
      <c r="K283" s="117">
        <f t="shared" si="13"/>
        <v>0</v>
      </c>
      <c r="L283" s="122"/>
      <c r="M283" s="39"/>
      <c r="N283" s="40"/>
      <c r="O283" s="41"/>
      <c r="P283" s="42">
        <v>41</v>
      </c>
      <c r="Q283" s="42">
        <v>41998327</v>
      </c>
      <c r="R283" s="41"/>
    </row>
    <row r="284" spans="1:18" s="4" customFormat="1" ht="18" customHeight="1">
      <c r="A284" s="136"/>
      <c r="B284" s="136"/>
      <c r="C284" s="137"/>
      <c r="D284" s="63" t="s">
        <v>246</v>
      </c>
      <c r="E284" s="64" t="s">
        <v>39</v>
      </c>
      <c r="F284" s="65">
        <v>540</v>
      </c>
      <c r="G284" s="82"/>
      <c r="H284" s="66"/>
      <c r="I284" s="67">
        <f t="shared" si="12"/>
        <v>0</v>
      </c>
      <c r="J284" s="74">
        <v>0.02</v>
      </c>
      <c r="K284" s="117">
        <f t="shared" si="13"/>
        <v>0</v>
      </c>
      <c r="L284" s="122"/>
      <c r="M284" s="39"/>
      <c r="N284" s="40"/>
      <c r="O284" s="41"/>
      <c r="P284" s="42">
        <v>41</v>
      </c>
      <c r="Q284" s="42">
        <v>41013540</v>
      </c>
      <c r="R284" s="41"/>
    </row>
    <row r="285" spans="1:18" s="4" customFormat="1" ht="18" customHeight="1">
      <c r="A285" s="136"/>
      <c r="B285" s="136"/>
      <c r="C285" s="137"/>
      <c r="D285" s="63" t="s">
        <v>247</v>
      </c>
      <c r="E285" s="64" t="s">
        <v>91</v>
      </c>
      <c r="F285" s="65">
        <v>623</v>
      </c>
      <c r="G285" s="82"/>
      <c r="H285" s="66"/>
      <c r="I285" s="67">
        <f t="shared" si="12"/>
        <v>0</v>
      </c>
      <c r="J285" s="83">
        <v>1.7500000000000002E-2</v>
      </c>
      <c r="K285" s="117">
        <f t="shared" si="13"/>
        <v>0</v>
      </c>
      <c r="L285" s="122"/>
      <c r="M285" s="39"/>
      <c r="N285" s="40"/>
      <c r="O285" s="41"/>
      <c r="P285" s="42">
        <v>41</v>
      </c>
      <c r="Q285" s="42">
        <v>41014623</v>
      </c>
      <c r="R285" s="41"/>
    </row>
    <row r="286" spans="1:18" s="4" customFormat="1" ht="18" customHeight="1">
      <c r="A286" s="136"/>
      <c r="B286" s="136"/>
      <c r="C286" s="137"/>
      <c r="D286" s="63" t="s">
        <v>248</v>
      </c>
      <c r="E286" s="64" t="s">
        <v>39</v>
      </c>
      <c r="F286" s="65">
        <v>542</v>
      </c>
      <c r="G286" s="82"/>
      <c r="H286" s="66"/>
      <c r="I286" s="67">
        <f t="shared" si="12"/>
        <v>0</v>
      </c>
      <c r="J286" s="74">
        <v>0.02</v>
      </c>
      <c r="K286" s="117">
        <f t="shared" si="13"/>
        <v>0</v>
      </c>
      <c r="L286" s="122"/>
      <c r="M286" s="39"/>
      <c r="N286" s="40"/>
      <c r="O286" s="41"/>
      <c r="P286" s="42">
        <v>41</v>
      </c>
      <c r="Q286" s="42">
        <v>41030542</v>
      </c>
      <c r="R286" s="41"/>
    </row>
    <row r="287" spans="1:18" s="4" customFormat="1" ht="18" customHeight="1">
      <c r="A287" s="136"/>
      <c r="B287" s="136"/>
      <c r="C287" s="137"/>
      <c r="D287" s="63" t="s">
        <v>282</v>
      </c>
      <c r="E287" s="64" t="s">
        <v>2</v>
      </c>
      <c r="F287" s="65">
        <v>716</v>
      </c>
      <c r="G287" s="82"/>
      <c r="H287" s="66"/>
      <c r="I287" s="67">
        <f t="shared" si="12"/>
        <v>0</v>
      </c>
      <c r="J287" s="74">
        <v>0.02</v>
      </c>
      <c r="K287" s="117">
        <f t="shared" si="13"/>
        <v>0</v>
      </c>
      <c r="L287" s="122"/>
      <c r="M287" s="39"/>
      <c r="N287" s="40"/>
      <c r="O287" s="41"/>
      <c r="P287" s="42">
        <v>41</v>
      </c>
      <c r="Q287" s="42">
        <v>41018716</v>
      </c>
      <c r="R287" s="41"/>
    </row>
    <row r="288" spans="1:18" s="4" customFormat="1" ht="18" customHeight="1">
      <c r="A288" s="136"/>
      <c r="B288" s="136"/>
      <c r="C288" s="137"/>
      <c r="D288" s="63" t="s">
        <v>158</v>
      </c>
      <c r="E288" s="64"/>
      <c r="F288" s="65">
        <v>328</v>
      </c>
      <c r="G288" s="82"/>
      <c r="H288" s="66"/>
      <c r="I288" s="67">
        <f t="shared" si="12"/>
        <v>0</v>
      </c>
      <c r="J288" s="83">
        <v>1.7500000000000002E-2</v>
      </c>
      <c r="K288" s="117">
        <f t="shared" si="13"/>
        <v>0</v>
      </c>
      <c r="L288" s="122"/>
      <c r="M288" s="39"/>
      <c r="N288" s="40"/>
      <c r="O288" s="41"/>
      <c r="P288" s="42">
        <v>41</v>
      </c>
      <c r="Q288" s="42">
        <v>41021328</v>
      </c>
      <c r="R288" s="41"/>
    </row>
    <row r="289" spans="1:18" s="4" customFormat="1" ht="18" customHeight="1">
      <c r="A289" s="136"/>
      <c r="B289" s="136"/>
      <c r="C289" s="137"/>
      <c r="D289" s="63" t="s">
        <v>191</v>
      </c>
      <c r="E289" s="64"/>
      <c r="F289" s="65">
        <v>438</v>
      </c>
      <c r="G289" s="82"/>
      <c r="H289" s="66"/>
      <c r="I289" s="67">
        <f t="shared" si="12"/>
        <v>0</v>
      </c>
      <c r="J289" s="74">
        <v>0.02</v>
      </c>
      <c r="K289" s="117">
        <f t="shared" si="13"/>
        <v>0</v>
      </c>
      <c r="L289" s="122"/>
      <c r="M289" s="39"/>
      <c r="N289" s="40"/>
      <c r="O289" s="41"/>
      <c r="P289" s="42">
        <v>41</v>
      </c>
      <c r="Q289" s="42">
        <v>41022438</v>
      </c>
      <c r="R289" s="41"/>
    </row>
    <row r="290" spans="1:18" s="4" customFormat="1" ht="18" customHeight="1">
      <c r="A290" s="136"/>
      <c r="B290" s="136"/>
      <c r="C290" s="137"/>
      <c r="D290" s="69" t="s">
        <v>159</v>
      </c>
      <c r="E290" s="79"/>
      <c r="F290" s="80">
        <v>30</v>
      </c>
      <c r="G290" s="82"/>
      <c r="H290" s="66"/>
      <c r="I290" s="67">
        <f t="shared" si="12"/>
        <v>0</v>
      </c>
      <c r="J290" s="68">
        <v>5.0000000000000001E-3</v>
      </c>
      <c r="K290" s="117">
        <f t="shared" si="13"/>
        <v>0</v>
      </c>
      <c r="L290" s="122"/>
      <c r="M290" s="39"/>
      <c r="N290" s="40"/>
      <c r="O290" s="41"/>
      <c r="P290" s="42">
        <v>42</v>
      </c>
      <c r="Q290" s="42">
        <v>42998030</v>
      </c>
      <c r="R290" s="41"/>
    </row>
    <row r="291" spans="1:18" s="4" customFormat="1" ht="18" customHeight="1">
      <c r="A291" s="136"/>
      <c r="B291" s="136"/>
      <c r="C291" s="137"/>
      <c r="D291" s="63" t="s">
        <v>249</v>
      </c>
      <c r="E291" s="64" t="s">
        <v>2</v>
      </c>
      <c r="F291" s="65">
        <v>720</v>
      </c>
      <c r="G291" s="82"/>
      <c r="H291" s="66"/>
      <c r="I291" s="67">
        <f t="shared" si="12"/>
        <v>0</v>
      </c>
      <c r="J291" s="83">
        <v>1.7500000000000002E-2</v>
      </c>
      <c r="K291" s="117">
        <f t="shared" si="13"/>
        <v>0</v>
      </c>
      <c r="L291" s="122"/>
      <c r="M291" s="39"/>
      <c r="N291" s="40"/>
      <c r="O291" s="41"/>
      <c r="P291" s="42">
        <v>42</v>
      </c>
      <c r="Q291" s="42">
        <v>42004720</v>
      </c>
      <c r="R291" s="41"/>
    </row>
    <row r="292" spans="1:18" s="4" customFormat="1" ht="18" customHeight="1">
      <c r="A292" s="136"/>
      <c r="B292" s="136"/>
      <c r="C292" s="137"/>
      <c r="D292" s="63" t="s">
        <v>160</v>
      </c>
      <c r="E292" s="64"/>
      <c r="F292" s="65">
        <v>421</v>
      </c>
      <c r="G292" s="82"/>
      <c r="H292" s="66"/>
      <c r="I292" s="67">
        <f t="shared" si="12"/>
        <v>0</v>
      </c>
      <c r="J292" s="83">
        <v>7.4999999999999997E-3</v>
      </c>
      <c r="K292" s="117">
        <f t="shared" si="13"/>
        <v>0</v>
      </c>
      <c r="L292" s="122"/>
      <c r="M292" s="39"/>
      <c r="N292" s="40"/>
      <c r="O292" s="41"/>
      <c r="P292" s="42">
        <v>42</v>
      </c>
      <c r="Q292" s="42">
        <v>42003421</v>
      </c>
      <c r="R292" s="41"/>
    </row>
    <row r="293" spans="1:18" s="4" customFormat="1" ht="18" customHeight="1">
      <c r="A293" s="136"/>
      <c r="B293" s="136"/>
      <c r="C293" s="137"/>
      <c r="D293" s="63" t="s">
        <v>250</v>
      </c>
      <c r="E293" s="64" t="s">
        <v>91</v>
      </c>
      <c r="F293" s="65">
        <v>625</v>
      </c>
      <c r="G293" s="82"/>
      <c r="H293" s="66"/>
      <c r="I293" s="67">
        <f t="shared" si="12"/>
        <v>0</v>
      </c>
      <c r="J293" s="68">
        <v>1.4999999999999999E-2</v>
      </c>
      <c r="K293" s="117">
        <f t="shared" si="13"/>
        <v>0</v>
      </c>
      <c r="L293" s="122"/>
      <c r="M293" s="39"/>
      <c r="N293" s="40"/>
      <c r="O293" s="41"/>
      <c r="P293" s="42">
        <v>42</v>
      </c>
      <c r="Q293" s="42">
        <v>42060625</v>
      </c>
      <c r="R293" s="41"/>
    </row>
    <row r="294" spans="1:18" s="4" customFormat="1" ht="18" customHeight="1">
      <c r="A294" s="136"/>
      <c r="B294" s="136"/>
      <c r="C294" s="137"/>
      <c r="D294" s="63" t="s">
        <v>251</v>
      </c>
      <c r="E294" s="64" t="s">
        <v>15</v>
      </c>
      <c r="F294" s="65">
        <v>295</v>
      </c>
      <c r="G294" s="81" t="s">
        <v>1</v>
      </c>
      <c r="H294" s="66"/>
      <c r="I294" s="67">
        <f>H294</f>
        <v>0</v>
      </c>
      <c r="J294" s="83">
        <v>7.4999999999999997E-3</v>
      </c>
      <c r="K294" s="117">
        <f t="shared" si="13"/>
        <v>0</v>
      </c>
      <c r="L294" s="122"/>
      <c r="M294" s="39"/>
      <c r="N294" s="40"/>
      <c r="O294" s="41"/>
      <c r="P294" s="42">
        <v>42</v>
      </c>
      <c r="Q294" s="42">
        <v>42002295</v>
      </c>
      <c r="R294" s="41"/>
    </row>
    <row r="295" spans="1:18" s="4" customFormat="1" ht="18" customHeight="1">
      <c r="A295" s="136"/>
      <c r="B295" s="136"/>
      <c r="C295" s="137"/>
      <c r="D295" s="63" t="s">
        <v>271</v>
      </c>
      <c r="E295" s="64" t="s">
        <v>2</v>
      </c>
      <c r="F295" s="65">
        <v>718</v>
      </c>
      <c r="G295" s="82"/>
      <c r="H295" s="66"/>
      <c r="I295" s="67">
        <f>G295+H295</f>
        <v>0</v>
      </c>
      <c r="J295" s="68">
        <v>1.4999999999999999E-2</v>
      </c>
      <c r="K295" s="117">
        <f t="shared" si="13"/>
        <v>0</v>
      </c>
      <c r="L295" s="122"/>
      <c r="M295" s="39"/>
      <c r="N295" s="40"/>
      <c r="O295" s="41"/>
      <c r="P295" s="42">
        <v>42</v>
      </c>
      <c r="Q295" s="42">
        <v>42002718</v>
      </c>
      <c r="R295" s="41"/>
    </row>
    <row r="296" spans="1:18" s="4" customFormat="1" ht="18" customHeight="1">
      <c r="A296" s="136"/>
      <c r="B296" s="136"/>
      <c r="C296" s="137"/>
      <c r="D296" s="69" t="s">
        <v>252</v>
      </c>
      <c r="E296" s="64" t="s">
        <v>58</v>
      </c>
      <c r="F296" s="65">
        <v>332</v>
      </c>
      <c r="G296" s="81" t="s">
        <v>1</v>
      </c>
      <c r="H296" s="66"/>
      <c r="I296" s="67">
        <f>H296</f>
        <v>0</v>
      </c>
      <c r="J296" s="83">
        <v>1.2500000000000001E-2</v>
      </c>
      <c r="K296" s="117">
        <f t="shared" si="13"/>
        <v>0</v>
      </c>
      <c r="L296" s="122"/>
      <c r="M296" s="39"/>
      <c r="N296" s="40"/>
      <c r="O296" s="41"/>
      <c r="P296" s="42">
        <v>43</v>
      </c>
      <c r="Q296" s="42">
        <v>43998332</v>
      </c>
      <c r="R296" s="41"/>
    </row>
    <row r="297" spans="1:18" s="4" customFormat="1" ht="18" customHeight="1">
      <c r="A297" s="136"/>
      <c r="B297" s="136"/>
      <c r="C297" s="137"/>
      <c r="D297" s="69" t="s">
        <v>253</v>
      </c>
      <c r="E297" s="64" t="s">
        <v>39</v>
      </c>
      <c r="F297" s="65">
        <v>544</v>
      </c>
      <c r="G297" s="82"/>
      <c r="H297" s="66"/>
      <c r="I297" s="67">
        <f>G297+H297</f>
        <v>0</v>
      </c>
      <c r="J297" s="83">
        <v>1.7500000000000002E-2</v>
      </c>
      <c r="K297" s="117">
        <f t="shared" si="13"/>
        <v>0</v>
      </c>
      <c r="L297" s="122"/>
      <c r="M297" s="39"/>
      <c r="N297" s="40"/>
      <c r="O297" s="41"/>
      <c r="P297" s="42">
        <v>43</v>
      </c>
      <c r="Q297" s="42">
        <v>43998544</v>
      </c>
      <c r="R297" s="41"/>
    </row>
    <row r="298" spans="1:18" s="4" customFormat="1" ht="18" customHeight="1">
      <c r="A298" s="136"/>
      <c r="B298" s="136"/>
      <c r="C298" s="137"/>
      <c r="D298" s="63" t="s">
        <v>254</v>
      </c>
      <c r="E298" s="64" t="s">
        <v>58</v>
      </c>
      <c r="F298" s="65">
        <v>333</v>
      </c>
      <c r="G298" s="81" t="s">
        <v>1</v>
      </c>
      <c r="H298" s="66"/>
      <c r="I298" s="67">
        <f>H298</f>
        <v>0</v>
      </c>
      <c r="J298" s="68">
        <v>1.4999999999999999E-2</v>
      </c>
      <c r="K298" s="117">
        <f t="shared" si="13"/>
        <v>0</v>
      </c>
      <c r="L298" s="122"/>
      <c r="M298" s="39"/>
      <c r="N298" s="40"/>
      <c r="O298" s="41"/>
      <c r="P298" s="42">
        <v>43</v>
      </c>
      <c r="Q298" s="42">
        <v>43008333</v>
      </c>
      <c r="R298" s="41"/>
    </row>
    <row r="299" spans="1:18" s="4" customFormat="1" ht="18" customHeight="1">
      <c r="A299" s="136"/>
      <c r="B299" s="136"/>
      <c r="C299" s="137"/>
      <c r="D299" s="63" t="s">
        <v>255</v>
      </c>
      <c r="E299" s="64" t="s">
        <v>39</v>
      </c>
      <c r="F299" s="65">
        <v>545</v>
      </c>
      <c r="G299" s="82"/>
      <c r="H299" s="66"/>
      <c r="I299" s="67">
        <f>G299+H299</f>
        <v>0</v>
      </c>
      <c r="J299" s="74">
        <v>0.02</v>
      </c>
      <c r="K299" s="117">
        <f t="shared" si="13"/>
        <v>0</v>
      </c>
      <c r="L299" s="122"/>
      <c r="M299" s="39"/>
      <c r="N299" s="40"/>
      <c r="O299" s="41"/>
      <c r="P299" s="42">
        <v>43</v>
      </c>
      <c r="Q299" s="42">
        <v>43008545</v>
      </c>
      <c r="R299" s="41"/>
    </row>
    <row r="300" spans="1:18" s="4" customFormat="1" ht="18" customHeight="1">
      <c r="A300" s="136"/>
      <c r="B300" s="136"/>
      <c r="C300" s="137"/>
      <c r="D300" s="63" t="s">
        <v>257</v>
      </c>
      <c r="E300" s="64" t="s">
        <v>2</v>
      </c>
      <c r="F300" s="65">
        <v>722</v>
      </c>
      <c r="G300" s="82"/>
      <c r="H300" s="66"/>
      <c r="I300" s="67">
        <f>G300+H300</f>
        <v>0</v>
      </c>
      <c r="J300" s="85">
        <v>1.8749999999999999E-2</v>
      </c>
      <c r="K300" s="117">
        <f t="shared" si="13"/>
        <v>0</v>
      </c>
      <c r="L300" s="122"/>
      <c r="M300" s="39"/>
      <c r="N300" s="40"/>
      <c r="O300" s="41"/>
      <c r="P300" s="42">
        <v>43</v>
      </c>
      <c r="Q300" s="42">
        <v>43003722</v>
      </c>
      <c r="R300" s="41"/>
    </row>
    <row r="301" spans="1:18" s="4" customFormat="1" ht="18" customHeight="1">
      <c r="A301" s="136"/>
      <c r="B301" s="136"/>
      <c r="C301" s="137"/>
      <c r="D301" s="63" t="s">
        <v>256</v>
      </c>
      <c r="E301" s="64" t="s">
        <v>58</v>
      </c>
      <c r="F301" s="65">
        <v>445</v>
      </c>
      <c r="G301" s="81" t="s">
        <v>1</v>
      </c>
      <c r="H301" s="66"/>
      <c r="I301" s="67">
        <f>H301</f>
        <v>0</v>
      </c>
      <c r="J301" s="68">
        <v>1.4999999999999999E-2</v>
      </c>
      <c r="K301" s="117">
        <f t="shared" si="13"/>
        <v>0</v>
      </c>
      <c r="L301" s="122"/>
      <c r="M301" s="39"/>
      <c r="N301" s="40"/>
      <c r="O301" s="41"/>
      <c r="P301" s="42">
        <v>43</v>
      </c>
      <c r="Q301" s="42">
        <v>43060445</v>
      </c>
      <c r="R301" s="41"/>
    </row>
    <row r="302" spans="1:18" s="4" customFormat="1" ht="18" customHeight="1">
      <c r="A302" s="136"/>
      <c r="B302" s="136"/>
      <c r="C302" s="137"/>
      <c r="D302" s="63" t="s">
        <v>258</v>
      </c>
      <c r="E302" s="64" t="s">
        <v>39</v>
      </c>
      <c r="F302" s="65">
        <v>546</v>
      </c>
      <c r="G302" s="82"/>
      <c r="H302" s="66"/>
      <c r="I302" s="67">
        <f>G302+H302</f>
        <v>0</v>
      </c>
      <c r="J302" s="74">
        <v>0.02</v>
      </c>
      <c r="K302" s="117">
        <f t="shared" si="13"/>
        <v>0</v>
      </c>
      <c r="L302" s="122"/>
      <c r="M302" s="39"/>
      <c r="N302" s="40"/>
      <c r="O302" s="41"/>
      <c r="P302" s="42">
        <v>43</v>
      </c>
      <c r="Q302" s="42">
        <v>43060546</v>
      </c>
      <c r="R302" s="41"/>
    </row>
    <row r="303" spans="1:18" s="4" customFormat="1" ht="18" customHeight="1">
      <c r="A303" s="136"/>
      <c r="B303" s="136"/>
      <c r="C303" s="137"/>
      <c r="D303" s="69" t="s">
        <v>259</v>
      </c>
      <c r="E303" s="64" t="s">
        <v>58</v>
      </c>
      <c r="F303" s="80">
        <v>62</v>
      </c>
      <c r="G303" s="81" t="s">
        <v>1</v>
      </c>
      <c r="H303" s="66"/>
      <c r="I303" s="67">
        <f>H303</f>
        <v>0</v>
      </c>
      <c r="J303" s="83">
        <v>7.4999999999999997E-3</v>
      </c>
      <c r="K303" s="117">
        <f t="shared" si="13"/>
        <v>0</v>
      </c>
      <c r="L303" s="122"/>
      <c r="M303" s="39"/>
      <c r="N303" s="40"/>
      <c r="O303" s="41"/>
      <c r="P303" s="42">
        <v>44</v>
      </c>
      <c r="Q303" s="42">
        <v>44998062</v>
      </c>
      <c r="R303" s="44"/>
    </row>
    <row r="304" spans="1:18" s="4" customFormat="1" ht="18" customHeight="1">
      <c r="A304" s="136"/>
      <c r="B304" s="136"/>
      <c r="C304" s="137"/>
      <c r="D304" s="69" t="s">
        <v>260</v>
      </c>
      <c r="E304" s="64" t="s">
        <v>15</v>
      </c>
      <c r="F304" s="65">
        <v>548</v>
      </c>
      <c r="G304" s="81" t="s">
        <v>1</v>
      </c>
      <c r="H304" s="66"/>
      <c r="I304" s="67">
        <f>H304</f>
        <v>0</v>
      </c>
      <c r="J304" s="83">
        <v>1.2500000000000001E-2</v>
      </c>
      <c r="K304" s="117">
        <f t="shared" si="13"/>
        <v>0</v>
      </c>
      <c r="L304" s="122"/>
      <c r="M304" s="39"/>
      <c r="N304" s="40"/>
      <c r="O304" s="41"/>
      <c r="P304" s="42">
        <v>44</v>
      </c>
      <c r="Q304" s="42">
        <v>44998548</v>
      </c>
      <c r="R304" s="44"/>
    </row>
    <row r="305" spans="1:18" s="4" customFormat="1" ht="18" customHeight="1">
      <c r="A305" s="136"/>
      <c r="B305" s="136"/>
      <c r="C305" s="137"/>
      <c r="D305" s="63" t="s">
        <v>262</v>
      </c>
      <c r="E305" s="64" t="s">
        <v>2</v>
      </c>
      <c r="F305" s="65">
        <v>724</v>
      </c>
      <c r="G305" s="82"/>
      <c r="H305" s="66"/>
      <c r="I305" s="67">
        <f>G305+H305</f>
        <v>0</v>
      </c>
      <c r="J305" s="83">
        <v>1.7500000000000002E-2</v>
      </c>
      <c r="K305" s="117">
        <f t="shared" si="13"/>
        <v>0</v>
      </c>
      <c r="L305" s="122"/>
      <c r="M305" s="39"/>
      <c r="N305" s="40"/>
      <c r="O305" s="41"/>
      <c r="P305" s="42">
        <v>44</v>
      </c>
      <c r="Q305" s="42">
        <v>44998724</v>
      </c>
      <c r="R305" s="41"/>
    </row>
    <row r="306" spans="1:18" s="4" customFormat="1" ht="18" customHeight="1">
      <c r="A306" s="136"/>
      <c r="B306" s="136"/>
      <c r="C306" s="137"/>
      <c r="D306" s="63" t="s">
        <v>263</v>
      </c>
      <c r="E306" s="64" t="s">
        <v>58</v>
      </c>
      <c r="F306" s="65">
        <v>335</v>
      </c>
      <c r="G306" s="81" t="s">
        <v>1</v>
      </c>
      <c r="H306" s="66"/>
      <c r="I306" s="67">
        <f>H306</f>
        <v>0</v>
      </c>
      <c r="J306" s="83">
        <v>1.2500000000000001E-2</v>
      </c>
      <c r="K306" s="117">
        <f t="shared" si="13"/>
        <v>0</v>
      </c>
      <c r="L306" s="122"/>
      <c r="M306" s="39"/>
      <c r="N306" s="40"/>
      <c r="O306" s="41"/>
      <c r="P306" s="42">
        <v>44</v>
      </c>
      <c r="Q306" s="42">
        <v>44053335</v>
      </c>
      <c r="R306" s="41"/>
    </row>
    <row r="307" spans="1:18" s="4" customFormat="1" ht="18" customHeight="1">
      <c r="A307" s="136"/>
      <c r="B307" s="136"/>
      <c r="C307" s="137"/>
      <c r="D307" s="63" t="s">
        <v>264</v>
      </c>
      <c r="E307" s="64" t="s">
        <v>39</v>
      </c>
      <c r="F307" s="65">
        <v>549</v>
      </c>
      <c r="G307" s="82"/>
      <c r="H307" s="66"/>
      <c r="I307" s="67">
        <f>G307+H307</f>
        <v>0</v>
      </c>
      <c r="J307" s="83">
        <v>1.7500000000000002E-2</v>
      </c>
      <c r="K307" s="117">
        <f t="shared" si="13"/>
        <v>0</v>
      </c>
      <c r="L307" s="122"/>
      <c r="M307" s="39"/>
      <c r="N307" s="40"/>
      <c r="O307" s="41"/>
      <c r="P307" s="42">
        <v>44</v>
      </c>
      <c r="Q307" s="42">
        <v>44053549</v>
      </c>
      <c r="R307" s="41"/>
    </row>
    <row r="308" spans="1:18" s="4" customFormat="1" ht="18" customHeight="1">
      <c r="A308" s="136"/>
      <c r="B308" s="136"/>
      <c r="C308" s="137"/>
      <c r="D308" s="63" t="s">
        <v>265</v>
      </c>
      <c r="E308" s="64" t="s">
        <v>58</v>
      </c>
      <c r="F308" s="65">
        <v>159</v>
      </c>
      <c r="G308" s="81" t="s">
        <v>1</v>
      </c>
      <c r="H308" s="66"/>
      <c r="I308" s="67">
        <f>H308</f>
        <v>0</v>
      </c>
      <c r="J308" s="83">
        <v>1.2500000000000001E-2</v>
      </c>
      <c r="K308" s="117">
        <f t="shared" si="13"/>
        <v>0</v>
      </c>
      <c r="L308" s="122"/>
      <c r="M308" s="39"/>
      <c r="N308" s="40"/>
      <c r="O308" s="41"/>
      <c r="P308" s="42">
        <v>44</v>
      </c>
      <c r="Q308" s="42">
        <v>44051159</v>
      </c>
      <c r="R308" s="41"/>
    </row>
    <row r="309" spans="1:18" s="4" customFormat="1" ht="18" customHeight="1">
      <c r="A309" s="136"/>
      <c r="B309" s="136"/>
      <c r="C309" s="137"/>
      <c r="D309" s="63" t="s">
        <v>265</v>
      </c>
      <c r="E309" s="64" t="s">
        <v>107</v>
      </c>
      <c r="F309" s="65">
        <v>550</v>
      </c>
      <c r="G309" s="81" t="s">
        <v>1</v>
      </c>
      <c r="H309" s="66"/>
      <c r="I309" s="67">
        <f>H309</f>
        <v>0</v>
      </c>
      <c r="J309" s="83">
        <v>1.7500000000000002E-2</v>
      </c>
      <c r="K309" s="117">
        <f t="shared" si="13"/>
        <v>0</v>
      </c>
      <c r="L309" s="122"/>
      <c r="M309" s="39"/>
      <c r="N309" s="40"/>
      <c r="O309" s="41"/>
      <c r="P309" s="42">
        <v>44</v>
      </c>
      <c r="Q309" s="42">
        <v>44051550</v>
      </c>
      <c r="R309" s="41"/>
    </row>
    <row r="310" spans="1:18" s="4" customFormat="1" ht="18" customHeight="1">
      <c r="A310" s="136"/>
      <c r="B310" s="136"/>
      <c r="C310" s="137"/>
      <c r="D310" s="63" t="s">
        <v>266</v>
      </c>
      <c r="E310" s="64" t="s">
        <v>63</v>
      </c>
      <c r="F310" s="65">
        <v>646</v>
      </c>
      <c r="G310" s="82"/>
      <c r="H310" s="66"/>
      <c r="I310" s="67">
        <f>G310+H310</f>
        <v>0</v>
      </c>
      <c r="J310" s="74">
        <v>0.02</v>
      </c>
      <c r="K310" s="117">
        <f t="shared" si="13"/>
        <v>0</v>
      </c>
      <c r="L310" s="122"/>
      <c r="M310" s="39"/>
      <c r="N310" s="40"/>
      <c r="O310" s="41"/>
      <c r="P310" s="42">
        <v>44</v>
      </c>
      <c r="Q310" s="42">
        <v>44051646</v>
      </c>
      <c r="R310" s="41"/>
    </row>
    <row r="311" spans="1:18" s="4" customFormat="1" ht="18" customHeight="1">
      <c r="A311" s="136"/>
      <c r="B311" s="136"/>
      <c r="C311" s="137"/>
      <c r="D311" s="63" t="s">
        <v>267</v>
      </c>
      <c r="E311" s="64" t="s">
        <v>58</v>
      </c>
      <c r="F311" s="65">
        <v>364</v>
      </c>
      <c r="G311" s="81" t="s">
        <v>1</v>
      </c>
      <c r="H311" s="66"/>
      <c r="I311" s="67">
        <f>H311</f>
        <v>0</v>
      </c>
      <c r="J311" s="83">
        <v>1.2500000000000001E-2</v>
      </c>
      <c r="K311" s="117">
        <f t="shared" si="13"/>
        <v>0</v>
      </c>
      <c r="L311" s="122"/>
      <c r="M311" s="39"/>
      <c r="N311" s="40"/>
      <c r="O311" s="41"/>
      <c r="P311" s="42">
        <v>44</v>
      </c>
      <c r="Q311" s="42">
        <v>44054364</v>
      </c>
      <c r="R311" s="41"/>
    </row>
    <row r="312" spans="1:18" s="4" customFormat="1" ht="18" customHeight="1">
      <c r="A312" s="136"/>
      <c r="B312" s="136"/>
      <c r="C312" s="137"/>
      <c r="D312" s="63" t="s">
        <v>268</v>
      </c>
      <c r="E312" s="64" t="s">
        <v>39</v>
      </c>
      <c r="F312" s="65">
        <v>552</v>
      </c>
      <c r="G312" s="82"/>
      <c r="H312" s="66"/>
      <c r="I312" s="67">
        <f>G312+H312</f>
        <v>0</v>
      </c>
      <c r="J312" s="83">
        <v>1.7500000000000002E-2</v>
      </c>
      <c r="K312" s="117">
        <f t="shared" si="13"/>
        <v>0</v>
      </c>
      <c r="L312" s="122"/>
      <c r="M312" s="39"/>
      <c r="N312" s="40"/>
      <c r="O312" s="41"/>
      <c r="P312" s="42">
        <v>44</v>
      </c>
      <c r="Q312" s="42">
        <v>44054552</v>
      </c>
      <c r="R312" s="41"/>
    </row>
    <row r="313" spans="1:18" s="4" customFormat="1" ht="18" customHeight="1">
      <c r="A313" s="136"/>
      <c r="B313" s="136"/>
      <c r="C313" s="137"/>
      <c r="D313" s="63" t="s">
        <v>269</v>
      </c>
      <c r="E313" s="64" t="s">
        <v>58</v>
      </c>
      <c r="F313" s="65">
        <v>372</v>
      </c>
      <c r="G313" s="81" t="s">
        <v>1</v>
      </c>
      <c r="H313" s="66"/>
      <c r="I313" s="67">
        <f>H313</f>
        <v>0</v>
      </c>
      <c r="J313" s="68">
        <v>1.4999999999999999E-2</v>
      </c>
      <c r="K313" s="117">
        <f t="shared" si="13"/>
        <v>0</v>
      </c>
      <c r="L313" s="122"/>
      <c r="M313" s="39"/>
      <c r="N313" s="40"/>
      <c r="O313" s="41"/>
      <c r="P313" s="42">
        <v>44</v>
      </c>
      <c r="Q313" s="42">
        <v>44052372</v>
      </c>
      <c r="R313" s="41"/>
    </row>
    <row r="314" spans="1:18" s="4" customFormat="1" ht="18" customHeight="1">
      <c r="A314" s="136"/>
      <c r="B314" s="136"/>
      <c r="C314" s="137"/>
      <c r="D314" s="63" t="s">
        <v>270</v>
      </c>
      <c r="E314" s="64" t="s">
        <v>39</v>
      </c>
      <c r="F314" s="65">
        <v>551</v>
      </c>
      <c r="G314" s="82"/>
      <c r="H314" s="66"/>
      <c r="I314" s="67">
        <f t="shared" ref="I314:I316" si="14">G314+H314</f>
        <v>0</v>
      </c>
      <c r="J314" s="74">
        <v>0.02</v>
      </c>
      <c r="K314" s="117">
        <f t="shared" si="13"/>
        <v>0</v>
      </c>
      <c r="L314" s="122"/>
      <c r="M314" s="39"/>
      <c r="N314" s="40"/>
      <c r="O314" s="41"/>
      <c r="P314" s="42">
        <v>44</v>
      </c>
      <c r="Q314" s="42">
        <v>44052551</v>
      </c>
      <c r="R314" s="41"/>
    </row>
    <row r="315" spans="1:18" s="4" customFormat="1" ht="18" customHeight="1">
      <c r="A315" s="49"/>
      <c r="B315" s="49"/>
      <c r="C315" s="50"/>
      <c r="D315" s="105" t="s">
        <v>353</v>
      </c>
      <c r="E315" s="104"/>
      <c r="F315" s="98"/>
      <c r="G315" s="99"/>
      <c r="H315" s="101"/>
      <c r="I315" s="99"/>
      <c r="J315" s="100"/>
      <c r="K315" s="118"/>
      <c r="L315" s="122"/>
      <c r="M315" s="39"/>
      <c r="N315" s="40"/>
      <c r="O315" s="41"/>
      <c r="P315" s="42"/>
      <c r="Q315" s="42"/>
      <c r="R315" s="41"/>
    </row>
    <row r="316" spans="1:18" s="4" customFormat="1" ht="18" customHeight="1">
      <c r="A316" s="136"/>
      <c r="B316" s="136"/>
      <c r="C316" s="137"/>
      <c r="D316" s="84" t="s">
        <v>354</v>
      </c>
      <c r="E316" s="64"/>
      <c r="F316" s="65">
        <v>373</v>
      </c>
      <c r="G316" s="82"/>
      <c r="H316" s="66"/>
      <c r="I316" s="67">
        <f t="shared" si="14"/>
        <v>0</v>
      </c>
      <c r="J316" s="68">
        <v>5.0000000000000001E-3</v>
      </c>
      <c r="K316" s="117">
        <f t="shared" si="13"/>
        <v>0</v>
      </c>
      <c r="L316" s="122"/>
      <c r="M316" s="39"/>
      <c r="N316" s="43"/>
      <c r="O316" s="41"/>
      <c r="P316" s="42">
        <v>45</v>
      </c>
      <c r="Q316" s="42">
        <v>45011373</v>
      </c>
      <c r="R316" s="41"/>
    </row>
    <row r="317" spans="1:18" s="4" customFormat="1" ht="18" customHeight="1">
      <c r="A317" s="49"/>
      <c r="B317" s="49"/>
      <c r="C317" s="50"/>
      <c r="D317" s="109" t="s">
        <v>355</v>
      </c>
      <c r="E317" s="104"/>
      <c r="F317" s="107"/>
      <c r="G317" s="108"/>
      <c r="H317" s="101"/>
      <c r="I317" s="108"/>
      <c r="J317" s="100"/>
      <c r="K317" s="110"/>
      <c r="L317" s="122"/>
      <c r="M317" s="39"/>
      <c r="N317" s="43"/>
      <c r="O317" s="41"/>
      <c r="P317" s="42"/>
      <c r="Q317" s="42"/>
      <c r="R317" s="41"/>
    </row>
    <row r="318" spans="1:18" s="4" customFormat="1" ht="18" customHeight="1">
      <c r="A318" s="136"/>
      <c r="B318" s="136"/>
      <c r="C318" s="137"/>
      <c r="D318" s="84" t="s">
        <v>356</v>
      </c>
      <c r="E318" s="86"/>
      <c r="F318" s="65">
        <v>439</v>
      </c>
      <c r="G318" s="82"/>
      <c r="H318" s="66"/>
      <c r="I318" s="67">
        <f t="shared" ref="I318:I326" si="15">G318+H318</f>
        <v>0</v>
      </c>
      <c r="J318" s="68">
        <v>5.0000000000000001E-3</v>
      </c>
      <c r="K318" s="117">
        <f t="shared" si="13"/>
        <v>0</v>
      </c>
      <c r="L318" s="122"/>
      <c r="M318" s="39"/>
      <c r="N318" s="40"/>
      <c r="O318" s="41"/>
      <c r="P318" s="42">
        <v>47</v>
      </c>
      <c r="Q318" s="42">
        <v>47002439</v>
      </c>
      <c r="R318" s="41"/>
    </row>
    <row r="319" spans="1:18" s="4" customFormat="1" ht="18" customHeight="1">
      <c r="A319" s="136"/>
      <c r="B319" s="136"/>
      <c r="C319" s="137"/>
      <c r="D319" s="63" t="s">
        <v>161</v>
      </c>
      <c r="E319" s="64"/>
      <c r="F319" s="65">
        <v>266</v>
      </c>
      <c r="G319" s="82"/>
      <c r="H319" s="66"/>
      <c r="I319" s="67">
        <f t="shared" si="15"/>
        <v>0</v>
      </c>
      <c r="J319" s="83">
        <v>2.5000000000000001E-3</v>
      </c>
      <c r="K319" s="117">
        <f t="shared" si="13"/>
        <v>0</v>
      </c>
      <c r="L319" s="122"/>
      <c r="M319" s="39"/>
      <c r="N319" s="40"/>
      <c r="O319" s="41"/>
      <c r="P319" s="42">
        <v>47</v>
      </c>
      <c r="Q319" s="42">
        <v>47006266</v>
      </c>
      <c r="R319" s="41"/>
    </row>
    <row r="320" spans="1:18" s="4" customFormat="1" ht="18" customHeight="1">
      <c r="A320" s="136"/>
      <c r="B320" s="136"/>
      <c r="C320" s="137"/>
      <c r="D320" s="63" t="s">
        <v>162</v>
      </c>
      <c r="E320" s="64"/>
      <c r="F320" s="65">
        <v>432</v>
      </c>
      <c r="G320" s="82"/>
      <c r="H320" s="66"/>
      <c r="I320" s="67">
        <f t="shared" si="15"/>
        <v>0</v>
      </c>
      <c r="J320" s="83">
        <v>2.5000000000000001E-3</v>
      </c>
      <c r="K320" s="117">
        <f t="shared" si="13"/>
        <v>0</v>
      </c>
      <c r="L320" s="122"/>
      <c r="M320" s="39"/>
      <c r="N320" s="40"/>
      <c r="O320" s="41"/>
      <c r="P320" s="42">
        <v>47</v>
      </c>
      <c r="Q320" s="42">
        <v>47009432</v>
      </c>
      <c r="R320" s="41"/>
    </row>
    <row r="321" spans="1:18" s="4" customFormat="1" ht="18" customHeight="1">
      <c r="A321" s="136"/>
      <c r="B321" s="136"/>
      <c r="C321" s="137"/>
      <c r="D321" s="63" t="s">
        <v>163</v>
      </c>
      <c r="E321" s="64" t="s">
        <v>39</v>
      </c>
      <c r="F321" s="65">
        <v>553</v>
      </c>
      <c r="G321" s="82"/>
      <c r="H321" s="66"/>
      <c r="I321" s="67">
        <f t="shared" si="15"/>
        <v>0</v>
      </c>
      <c r="J321" s="68">
        <v>5.0000000000000001E-3</v>
      </c>
      <c r="K321" s="117">
        <f t="shared" si="13"/>
        <v>0</v>
      </c>
      <c r="L321" s="122"/>
      <c r="M321" s="39"/>
      <c r="N321" s="40"/>
      <c r="O321" s="41"/>
      <c r="P321" s="42">
        <v>47</v>
      </c>
      <c r="Q321" s="42">
        <v>47007553</v>
      </c>
      <c r="R321" s="41"/>
    </row>
    <row r="322" spans="1:18" s="4" customFormat="1" ht="18" customHeight="1">
      <c r="A322" s="136"/>
      <c r="B322" s="136"/>
      <c r="C322" s="137"/>
      <c r="D322" s="69" t="s">
        <v>164</v>
      </c>
      <c r="E322" s="79"/>
      <c r="F322" s="80">
        <v>66</v>
      </c>
      <c r="G322" s="82"/>
      <c r="H322" s="66"/>
      <c r="I322" s="67">
        <f t="shared" si="15"/>
        <v>0</v>
      </c>
      <c r="J322" s="85">
        <v>1.25E-3</v>
      </c>
      <c r="K322" s="117">
        <f t="shared" si="13"/>
        <v>0</v>
      </c>
      <c r="L322" s="122"/>
      <c r="M322" s="39"/>
      <c r="N322" s="40"/>
      <c r="O322" s="41"/>
      <c r="P322" s="42">
        <v>48</v>
      </c>
      <c r="Q322" s="42">
        <v>48998066</v>
      </c>
      <c r="R322" s="41"/>
    </row>
    <row r="323" spans="1:18" s="4" customFormat="1" ht="18" customHeight="1">
      <c r="A323" s="136"/>
      <c r="B323" s="136"/>
      <c r="C323" s="137"/>
      <c r="D323" s="63" t="s">
        <v>165</v>
      </c>
      <c r="E323" s="64"/>
      <c r="F323" s="65">
        <v>423</v>
      </c>
      <c r="G323" s="82"/>
      <c r="H323" s="66"/>
      <c r="I323" s="67">
        <f t="shared" si="15"/>
        <v>0</v>
      </c>
      <c r="J323" s="85">
        <v>1.125E-2</v>
      </c>
      <c r="K323" s="117">
        <f t="shared" si="13"/>
        <v>0</v>
      </c>
      <c r="L323" s="122"/>
      <c r="M323" s="39"/>
      <c r="N323" s="40"/>
      <c r="O323" s="41"/>
      <c r="P323" s="42">
        <v>48</v>
      </c>
      <c r="Q323" s="42">
        <v>48081423</v>
      </c>
      <c r="R323" s="41"/>
    </row>
    <row r="324" spans="1:18" s="4" customFormat="1" ht="18" customHeight="1">
      <c r="A324" s="136"/>
      <c r="B324" s="136"/>
      <c r="C324" s="137"/>
      <c r="D324" s="63" t="s">
        <v>166</v>
      </c>
      <c r="E324" s="64"/>
      <c r="F324" s="65">
        <v>337</v>
      </c>
      <c r="G324" s="82"/>
      <c r="H324" s="66"/>
      <c r="I324" s="67">
        <f t="shared" si="15"/>
        <v>0</v>
      </c>
      <c r="J324" s="85">
        <v>1.125E-2</v>
      </c>
      <c r="K324" s="117">
        <f t="shared" si="13"/>
        <v>0</v>
      </c>
      <c r="L324" s="122"/>
      <c r="M324" s="39"/>
      <c r="N324" s="40"/>
      <c r="O324" s="41"/>
      <c r="P324" s="42">
        <v>48</v>
      </c>
      <c r="Q324" s="42">
        <v>48083337</v>
      </c>
      <c r="R324" s="41"/>
    </row>
    <row r="325" spans="1:18" s="4" customFormat="1" ht="18" customHeight="1">
      <c r="A325" s="136"/>
      <c r="B325" s="136"/>
      <c r="C325" s="137"/>
      <c r="D325" s="63" t="s">
        <v>167</v>
      </c>
      <c r="E325" s="64"/>
      <c r="F325" s="65">
        <v>339</v>
      </c>
      <c r="G325" s="82"/>
      <c r="H325" s="66"/>
      <c r="I325" s="67">
        <f t="shared" si="15"/>
        <v>0</v>
      </c>
      <c r="J325" s="85">
        <v>8.7500000000000008E-3</v>
      </c>
      <c r="K325" s="117">
        <f t="shared" si="13"/>
        <v>0</v>
      </c>
      <c r="L325" s="122"/>
      <c r="M325" s="39"/>
      <c r="N325" s="40"/>
      <c r="O325" s="41"/>
      <c r="P325" s="42">
        <v>48</v>
      </c>
      <c r="Q325" s="42">
        <v>48084339</v>
      </c>
      <c r="R325" s="41"/>
    </row>
    <row r="326" spans="1:18" s="4" customFormat="1" ht="18" customHeight="1">
      <c r="A326" s="136"/>
      <c r="B326" s="136"/>
      <c r="C326" s="137"/>
      <c r="D326" s="63" t="s">
        <v>168</v>
      </c>
      <c r="E326" s="64" t="s">
        <v>39</v>
      </c>
      <c r="F326" s="65">
        <v>555</v>
      </c>
      <c r="G326" s="82"/>
      <c r="H326" s="66"/>
      <c r="I326" s="67">
        <f t="shared" si="15"/>
        <v>0</v>
      </c>
      <c r="J326" s="85">
        <v>1.125E-2</v>
      </c>
      <c r="K326" s="117">
        <f t="shared" si="13"/>
        <v>0</v>
      </c>
      <c r="L326" s="122"/>
      <c r="M326" s="39"/>
      <c r="N326" s="40"/>
      <c r="O326" s="41"/>
      <c r="P326" s="42">
        <v>48</v>
      </c>
      <c r="Q326" s="42">
        <v>48085555</v>
      </c>
      <c r="R326" s="41"/>
    </row>
    <row r="327" spans="1:18" s="4" customFormat="1" ht="18" customHeight="1">
      <c r="A327" s="136"/>
      <c r="B327" s="136"/>
      <c r="C327" s="137"/>
      <c r="D327" s="63" t="s">
        <v>169</v>
      </c>
      <c r="E327" s="64" t="s">
        <v>95</v>
      </c>
      <c r="F327" s="65">
        <v>341</v>
      </c>
      <c r="G327" s="81" t="s">
        <v>1</v>
      </c>
      <c r="H327" s="66"/>
      <c r="I327" s="67">
        <f>H327</f>
        <v>0</v>
      </c>
      <c r="J327" s="85">
        <v>3.7499999999999999E-3</v>
      </c>
      <c r="K327" s="117">
        <f t="shared" si="13"/>
        <v>0</v>
      </c>
      <c r="L327" s="122"/>
      <c r="M327" s="39"/>
      <c r="N327" s="40"/>
      <c r="O327" s="41"/>
      <c r="P327" s="42">
        <v>48</v>
      </c>
      <c r="Q327" s="42">
        <v>48086341</v>
      </c>
      <c r="R327" s="41"/>
    </row>
    <row r="328" spans="1:18" s="4" customFormat="1" ht="18" customHeight="1">
      <c r="A328" s="136"/>
      <c r="B328" s="136"/>
      <c r="C328" s="137"/>
      <c r="D328" s="63" t="s">
        <v>169</v>
      </c>
      <c r="E328" s="64" t="s">
        <v>91</v>
      </c>
      <c r="F328" s="65">
        <v>557</v>
      </c>
      <c r="G328" s="82"/>
      <c r="H328" s="66"/>
      <c r="I328" s="67">
        <f>G328+H328</f>
        <v>0</v>
      </c>
      <c r="J328" s="85">
        <v>8.7500000000000008E-3</v>
      </c>
      <c r="K328" s="117">
        <f t="shared" si="13"/>
        <v>0</v>
      </c>
      <c r="L328" s="122"/>
      <c r="M328" s="39"/>
      <c r="N328" s="40"/>
      <c r="O328" s="41"/>
      <c r="P328" s="42">
        <v>48</v>
      </c>
      <c r="Q328" s="42">
        <v>48086557</v>
      </c>
      <c r="R328" s="41"/>
    </row>
    <row r="329" spans="1:18" s="4" customFormat="1" ht="18" customHeight="1">
      <c r="A329" s="136"/>
      <c r="B329" s="136"/>
      <c r="C329" s="137"/>
      <c r="D329" s="63" t="s">
        <v>170</v>
      </c>
      <c r="E329" s="64"/>
      <c r="F329" s="65">
        <v>277</v>
      </c>
      <c r="G329" s="82"/>
      <c r="H329" s="66"/>
      <c r="I329" s="67">
        <f>G329+H329</f>
        <v>0</v>
      </c>
      <c r="J329" s="85">
        <v>1.125E-2</v>
      </c>
      <c r="K329" s="117">
        <f t="shared" si="13"/>
        <v>0</v>
      </c>
      <c r="L329" s="122"/>
      <c r="M329" s="39"/>
      <c r="N329" s="40"/>
      <c r="O329" s="41"/>
      <c r="P329" s="42">
        <v>48</v>
      </c>
      <c r="Q329" s="42">
        <v>48087277</v>
      </c>
      <c r="R329" s="41"/>
    </row>
    <row r="330" spans="1:18" s="4" customFormat="1" ht="18" customHeight="1">
      <c r="A330" s="136"/>
      <c r="B330" s="136"/>
      <c r="C330" s="137"/>
      <c r="D330" s="69" t="s">
        <v>171</v>
      </c>
      <c r="E330" s="64" t="s">
        <v>58</v>
      </c>
      <c r="F330" s="65">
        <v>259</v>
      </c>
      <c r="G330" s="81" t="s">
        <v>1</v>
      </c>
      <c r="H330" s="66"/>
      <c r="I330" s="67">
        <f>H330</f>
        <v>0</v>
      </c>
      <c r="J330" s="83">
        <v>7.4999999999999997E-3</v>
      </c>
      <c r="K330" s="117">
        <f t="shared" si="13"/>
        <v>0</v>
      </c>
      <c r="L330" s="122"/>
      <c r="M330" s="39"/>
      <c r="N330" s="40"/>
      <c r="O330" s="41"/>
      <c r="P330" s="42">
        <v>49</v>
      </c>
      <c r="Q330" s="42">
        <v>49998259</v>
      </c>
      <c r="R330" s="44"/>
    </row>
    <row r="331" spans="1:18" s="4" customFormat="1" ht="18" customHeight="1">
      <c r="A331" s="136"/>
      <c r="B331" s="136"/>
      <c r="C331" s="137"/>
      <c r="D331" s="69" t="s">
        <v>171</v>
      </c>
      <c r="E331" s="64" t="s">
        <v>15</v>
      </c>
      <c r="F331" s="65">
        <v>559</v>
      </c>
      <c r="G331" s="81" t="s">
        <v>1</v>
      </c>
      <c r="H331" s="66"/>
      <c r="I331" s="67">
        <f>H331</f>
        <v>0</v>
      </c>
      <c r="J331" s="85">
        <v>8.7500000000000008E-3</v>
      </c>
      <c r="K331" s="117">
        <f t="shared" si="13"/>
        <v>0</v>
      </c>
      <c r="L331" s="122"/>
      <c r="M331" s="39"/>
      <c r="N331" s="40"/>
      <c r="O331" s="41"/>
      <c r="P331" s="42">
        <v>49</v>
      </c>
      <c r="Q331" s="42">
        <v>49998559</v>
      </c>
      <c r="R331" s="44"/>
    </row>
    <row r="332" spans="1:18" s="4" customFormat="1" ht="18" customHeight="1">
      <c r="A332" s="136"/>
      <c r="B332" s="136"/>
      <c r="C332" s="137"/>
      <c r="D332" s="69" t="s">
        <v>261</v>
      </c>
      <c r="E332" s="64" t="s">
        <v>2</v>
      </c>
      <c r="F332" s="65">
        <v>744</v>
      </c>
      <c r="G332" s="82"/>
      <c r="H332" s="66"/>
      <c r="I332" s="67">
        <f>G332+H332</f>
        <v>0</v>
      </c>
      <c r="J332" s="74">
        <v>0.01</v>
      </c>
      <c r="K332" s="117">
        <f t="shared" si="13"/>
        <v>0</v>
      </c>
      <c r="L332" s="122"/>
      <c r="M332" s="39"/>
      <c r="N332" s="40"/>
      <c r="O332" s="41"/>
      <c r="P332" s="42">
        <v>49</v>
      </c>
      <c r="Q332" s="42">
        <v>49998744</v>
      </c>
      <c r="R332" s="41"/>
    </row>
    <row r="333" spans="1:18" s="4" customFormat="1" ht="18" customHeight="1">
      <c r="A333" s="136"/>
      <c r="B333" s="136"/>
      <c r="C333" s="137"/>
      <c r="D333" s="63" t="s">
        <v>24</v>
      </c>
      <c r="E333" s="64" t="s">
        <v>58</v>
      </c>
      <c r="F333" s="65">
        <v>375</v>
      </c>
      <c r="G333" s="81" t="s">
        <v>1</v>
      </c>
      <c r="H333" s="66"/>
      <c r="I333" s="67">
        <f>H333</f>
        <v>0</v>
      </c>
      <c r="J333" s="83">
        <v>1.7500000000000002E-2</v>
      </c>
      <c r="K333" s="117">
        <f t="shared" si="13"/>
        <v>0</v>
      </c>
      <c r="L333" s="122"/>
      <c r="M333" s="39"/>
      <c r="N333" s="40"/>
      <c r="O333" s="41"/>
      <c r="P333" s="42">
        <v>49</v>
      </c>
      <c r="Q333" s="42">
        <v>49007375</v>
      </c>
      <c r="R333" s="41"/>
    </row>
    <row r="334" spans="1:18" s="4" customFormat="1" ht="18" customHeight="1">
      <c r="A334" s="136"/>
      <c r="B334" s="136"/>
      <c r="C334" s="137"/>
      <c r="D334" s="63" t="s">
        <v>24</v>
      </c>
      <c r="E334" s="64" t="s">
        <v>15</v>
      </c>
      <c r="F334" s="65">
        <v>565</v>
      </c>
      <c r="G334" s="81" t="s">
        <v>1</v>
      </c>
      <c r="H334" s="66"/>
      <c r="I334" s="67">
        <f>H334</f>
        <v>0</v>
      </c>
      <c r="J334" s="85">
        <v>1.8749999999999999E-2</v>
      </c>
      <c r="K334" s="117">
        <f t="shared" si="13"/>
        <v>0</v>
      </c>
      <c r="L334" s="122"/>
      <c r="M334" s="39"/>
      <c r="N334" s="40"/>
      <c r="O334" s="41"/>
      <c r="P334" s="42">
        <v>49</v>
      </c>
      <c r="Q334" s="42">
        <v>49007565</v>
      </c>
      <c r="R334" s="41"/>
    </row>
    <row r="335" spans="1:18" s="4" customFormat="1" ht="18" customHeight="1">
      <c r="A335" s="136"/>
      <c r="B335" s="136"/>
      <c r="C335" s="137"/>
      <c r="D335" s="63" t="s">
        <v>24</v>
      </c>
      <c r="E335" s="64" t="s">
        <v>2</v>
      </c>
      <c r="F335" s="65">
        <v>726</v>
      </c>
      <c r="G335" s="82"/>
      <c r="H335" s="66"/>
      <c r="I335" s="67">
        <f>G335+H335</f>
        <v>0</v>
      </c>
      <c r="J335" s="89">
        <v>0.02</v>
      </c>
      <c r="K335" s="117">
        <f t="shared" si="13"/>
        <v>0</v>
      </c>
      <c r="L335" s="122"/>
      <c r="M335" s="39"/>
      <c r="N335" s="40"/>
      <c r="O335" s="41"/>
      <c r="P335" s="42">
        <v>49</v>
      </c>
      <c r="Q335" s="42">
        <v>49007726</v>
      </c>
      <c r="R335" s="41"/>
    </row>
    <row r="336" spans="1:18" s="4" customFormat="1" ht="18" customHeight="1">
      <c r="A336" s="136"/>
      <c r="B336" s="136"/>
      <c r="C336" s="137"/>
      <c r="D336" s="63" t="s">
        <v>25</v>
      </c>
      <c r="E336" s="64" t="s">
        <v>58</v>
      </c>
      <c r="F336" s="65">
        <v>343</v>
      </c>
      <c r="G336" s="81" t="s">
        <v>1</v>
      </c>
      <c r="H336" s="66"/>
      <c r="I336" s="67">
        <f>H336</f>
        <v>0</v>
      </c>
      <c r="J336" s="83">
        <v>1.2500000000000001E-2</v>
      </c>
      <c r="K336" s="117">
        <f t="shared" si="13"/>
        <v>0</v>
      </c>
      <c r="L336" s="122"/>
      <c r="M336" s="39"/>
      <c r="N336" s="40"/>
      <c r="O336" s="41"/>
      <c r="P336" s="42">
        <v>49</v>
      </c>
      <c r="Q336" s="42">
        <v>49002343</v>
      </c>
      <c r="R336" s="41"/>
    </row>
    <row r="337" spans="1:18" s="4" customFormat="1" ht="18" customHeight="1">
      <c r="A337" s="136"/>
      <c r="B337" s="136"/>
      <c r="C337" s="137"/>
      <c r="D337" s="63" t="s">
        <v>25</v>
      </c>
      <c r="E337" s="64" t="s">
        <v>15</v>
      </c>
      <c r="F337" s="65">
        <v>564</v>
      </c>
      <c r="G337" s="81" t="s">
        <v>1</v>
      </c>
      <c r="H337" s="66"/>
      <c r="I337" s="67">
        <f>H337</f>
        <v>0</v>
      </c>
      <c r="J337" s="85">
        <v>1.375E-2</v>
      </c>
      <c r="K337" s="117">
        <f t="shared" si="13"/>
        <v>0</v>
      </c>
      <c r="L337" s="122"/>
      <c r="M337" s="39"/>
      <c r="N337" s="40"/>
      <c r="O337" s="41"/>
      <c r="P337" s="42">
        <v>49</v>
      </c>
      <c r="Q337" s="42">
        <v>49002564</v>
      </c>
      <c r="R337" s="41"/>
    </row>
    <row r="338" spans="1:18" s="4" customFormat="1" ht="18" customHeight="1">
      <c r="A338" s="136"/>
      <c r="B338" s="136"/>
      <c r="C338" s="137"/>
      <c r="D338" s="63" t="s">
        <v>25</v>
      </c>
      <c r="E338" s="64" t="s">
        <v>2</v>
      </c>
      <c r="F338" s="65">
        <v>727</v>
      </c>
      <c r="G338" s="82"/>
      <c r="H338" s="66"/>
      <c r="I338" s="67">
        <f>G338+H338</f>
        <v>0</v>
      </c>
      <c r="J338" s="68">
        <v>1.4999999999999999E-2</v>
      </c>
      <c r="K338" s="117">
        <f t="shared" si="13"/>
        <v>0</v>
      </c>
      <c r="L338" s="122"/>
      <c r="M338" s="39"/>
      <c r="N338" s="40"/>
      <c r="O338" s="41"/>
      <c r="P338" s="42">
        <v>49</v>
      </c>
      <c r="Q338" s="42">
        <v>49002727</v>
      </c>
      <c r="R338" s="41"/>
    </row>
    <row r="339" spans="1:18" s="4" customFormat="1" ht="18" customHeight="1">
      <c r="A339" s="136"/>
      <c r="B339" s="136"/>
      <c r="C339" s="137"/>
      <c r="D339" s="63" t="s">
        <v>26</v>
      </c>
      <c r="E339" s="64" t="s">
        <v>58</v>
      </c>
      <c r="F339" s="65">
        <v>262</v>
      </c>
      <c r="G339" s="81" t="s">
        <v>1</v>
      </c>
      <c r="H339" s="66"/>
      <c r="I339" s="67">
        <f>H339</f>
        <v>0</v>
      </c>
      <c r="J339" s="83">
        <v>1.2500000000000001E-2</v>
      </c>
      <c r="K339" s="117">
        <f t="shared" si="13"/>
        <v>0</v>
      </c>
      <c r="L339" s="122"/>
      <c r="M339" s="39"/>
      <c r="N339" s="40"/>
      <c r="O339" s="41"/>
      <c r="P339" s="42">
        <v>49</v>
      </c>
      <c r="Q339" s="42">
        <v>49004262</v>
      </c>
      <c r="R339" s="41"/>
    </row>
    <row r="340" spans="1:18" s="4" customFormat="1" ht="18" customHeight="1">
      <c r="A340" s="136"/>
      <c r="B340" s="136"/>
      <c r="C340" s="137"/>
      <c r="D340" s="63" t="s">
        <v>26</v>
      </c>
      <c r="E340" s="64" t="s">
        <v>15</v>
      </c>
      <c r="F340" s="65">
        <v>562</v>
      </c>
      <c r="G340" s="81" t="s">
        <v>1</v>
      </c>
      <c r="H340" s="66"/>
      <c r="I340" s="67">
        <f>H340</f>
        <v>0</v>
      </c>
      <c r="J340" s="85">
        <v>1.375E-2</v>
      </c>
      <c r="K340" s="117">
        <f t="shared" si="13"/>
        <v>0</v>
      </c>
      <c r="L340" s="122"/>
      <c r="M340" s="39"/>
      <c r="N340" s="40"/>
      <c r="O340" s="41"/>
      <c r="P340" s="42">
        <v>49</v>
      </c>
      <c r="Q340" s="42">
        <v>49004562</v>
      </c>
      <c r="R340" s="41"/>
    </row>
    <row r="341" spans="1:18" s="4" customFormat="1" ht="18" customHeight="1">
      <c r="A341" s="136"/>
      <c r="B341" s="136"/>
      <c r="C341" s="137"/>
      <c r="D341" s="63" t="s">
        <v>26</v>
      </c>
      <c r="E341" s="64" t="s">
        <v>2</v>
      </c>
      <c r="F341" s="65">
        <v>728</v>
      </c>
      <c r="G341" s="82"/>
      <c r="H341" s="66"/>
      <c r="I341" s="67">
        <f>G341+H341</f>
        <v>0</v>
      </c>
      <c r="J341" s="68">
        <v>1.4999999999999999E-2</v>
      </c>
      <c r="K341" s="117">
        <f t="shared" ref="K341:K380" si="16">I341*J341</f>
        <v>0</v>
      </c>
      <c r="L341" s="122"/>
      <c r="M341" s="39"/>
      <c r="N341" s="40"/>
      <c r="O341" s="41"/>
      <c r="P341" s="42">
        <v>49</v>
      </c>
      <c r="Q341" s="42">
        <v>49004728</v>
      </c>
      <c r="R341" s="41"/>
    </row>
    <row r="342" spans="1:18" s="4" customFormat="1" ht="18" customHeight="1">
      <c r="A342" s="136"/>
      <c r="B342" s="136"/>
      <c r="C342" s="137"/>
      <c r="D342" s="63" t="s">
        <v>27</v>
      </c>
      <c r="E342" s="64" t="s">
        <v>58</v>
      </c>
      <c r="F342" s="65">
        <v>264</v>
      </c>
      <c r="G342" s="81" t="s">
        <v>1</v>
      </c>
      <c r="H342" s="66"/>
      <c r="I342" s="67">
        <f>H342</f>
        <v>0</v>
      </c>
      <c r="J342" s="83">
        <v>1.2500000000000001E-2</v>
      </c>
      <c r="K342" s="117">
        <f t="shared" si="16"/>
        <v>0</v>
      </c>
      <c r="L342" s="122"/>
      <c r="M342" s="39"/>
      <c r="N342" s="40"/>
      <c r="O342" s="41"/>
      <c r="P342" s="42">
        <v>49</v>
      </c>
      <c r="Q342" s="42">
        <v>49060264</v>
      </c>
      <c r="R342" s="41"/>
    </row>
    <row r="343" spans="1:18" s="4" customFormat="1" ht="18" customHeight="1">
      <c r="A343" s="136"/>
      <c r="B343" s="136"/>
      <c r="C343" s="137"/>
      <c r="D343" s="63" t="s">
        <v>27</v>
      </c>
      <c r="E343" s="64" t="s">
        <v>15</v>
      </c>
      <c r="F343" s="65">
        <v>561</v>
      </c>
      <c r="G343" s="81" t="s">
        <v>1</v>
      </c>
      <c r="H343" s="66"/>
      <c r="I343" s="67">
        <f>H343</f>
        <v>0</v>
      </c>
      <c r="J343" s="85">
        <v>1.375E-2</v>
      </c>
      <c r="K343" s="117">
        <f t="shared" si="16"/>
        <v>0</v>
      </c>
      <c r="L343" s="122"/>
      <c r="M343" s="39"/>
      <c r="N343" s="40"/>
      <c r="O343" s="41"/>
      <c r="P343" s="42">
        <v>49</v>
      </c>
      <c r="Q343" s="42">
        <v>49060561</v>
      </c>
      <c r="R343" s="41"/>
    </row>
    <row r="344" spans="1:18" s="4" customFormat="1" ht="18" customHeight="1">
      <c r="A344" s="136"/>
      <c r="B344" s="136"/>
      <c r="C344" s="137"/>
      <c r="D344" s="63" t="s">
        <v>27</v>
      </c>
      <c r="E344" s="64" t="s">
        <v>2</v>
      </c>
      <c r="F344" s="65">
        <v>732</v>
      </c>
      <c r="G344" s="82"/>
      <c r="H344" s="66"/>
      <c r="I344" s="67">
        <f>G344+H344</f>
        <v>0</v>
      </c>
      <c r="J344" s="83">
        <v>1.7500000000000002E-2</v>
      </c>
      <c r="K344" s="117">
        <f t="shared" si="16"/>
        <v>0</v>
      </c>
      <c r="L344" s="122"/>
      <c r="M344" s="39"/>
      <c r="N344" s="40"/>
      <c r="O344" s="41"/>
      <c r="P344" s="42">
        <v>49</v>
      </c>
      <c r="Q344" s="42">
        <v>49060732</v>
      </c>
      <c r="R344" s="41"/>
    </row>
    <row r="345" spans="1:18" s="4" customFormat="1" ht="18" customHeight="1">
      <c r="A345" s="136"/>
      <c r="B345" s="136"/>
      <c r="C345" s="137"/>
      <c r="D345" s="63" t="s">
        <v>28</v>
      </c>
      <c r="E345" s="64" t="s">
        <v>58</v>
      </c>
      <c r="F345" s="65">
        <v>345</v>
      </c>
      <c r="G345" s="81" t="s">
        <v>1</v>
      </c>
      <c r="H345" s="66"/>
      <c r="I345" s="67">
        <f>H345</f>
        <v>0</v>
      </c>
      <c r="J345" s="68">
        <v>1.4999999999999999E-2</v>
      </c>
      <c r="K345" s="117">
        <f t="shared" si="16"/>
        <v>0</v>
      </c>
      <c r="L345" s="122"/>
      <c r="M345" s="39"/>
      <c r="N345" s="40"/>
      <c r="O345" s="41"/>
      <c r="P345" s="42">
        <v>49</v>
      </c>
      <c r="Q345" s="42">
        <v>49005345</v>
      </c>
      <c r="R345" s="41"/>
    </row>
    <row r="346" spans="1:18" s="4" customFormat="1" ht="18" customHeight="1">
      <c r="A346" s="136"/>
      <c r="B346" s="136"/>
      <c r="C346" s="137"/>
      <c r="D346" s="63" t="s">
        <v>28</v>
      </c>
      <c r="E346" s="64" t="s">
        <v>15</v>
      </c>
      <c r="F346" s="65">
        <v>560</v>
      </c>
      <c r="G346" s="81" t="s">
        <v>1</v>
      </c>
      <c r="H346" s="66"/>
      <c r="I346" s="67">
        <f>H346</f>
        <v>0</v>
      </c>
      <c r="J346" s="85">
        <v>1.6250000000000001E-2</v>
      </c>
      <c r="K346" s="117">
        <f t="shared" si="16"/>
        <v>0</v>
      </c>
      <c r="L346" s="122"/>
      <c r="M346" s="39"/>
      <c r="N346" s="40"/>
      <c r="O346" s="41"/>
      <c r="P346" s="42">
        <v>49</v>
      </c>
      <c r="Q346" s="42">
        <v>49005560</v>
      </c>
      <c r="R346" s="41"/>
    </row>
    <row r="347" spans="1:18" s="4" customFormat="1" ht="18" customHeight="1">
      <c r="A347" s="136"/>
      <c r="B347" s="136"/>
      <c r="C347" s="137"/>
      <c r="D347" s="63" t="s">
        <v>28</v>
      </c>
      <c r="E347" s="64" t="s">
        <v>2</v>
      </c>
      <c r="F347" s="65">
        <v>729</v>
      </c>
      <c r="G347" s="82"/>
      <c r="H347" s="66"/>
      <c r="I347" s="67">
        <f>G347+H347</f>
        <v>0</v>
      </c>
      <c r="J347" s="83">
        <v>1.7500000000000002E-2</v>
      </c>
      <c r="K347" s="117">
        <f t="shared" si="16"/>
        <v>0</v>
      </c>
      <c r="L347" s="122"/>
      <c r="M347" s="39"/>
      <c r="N347" s="40"/>
      <c r="O347" s="41"/>
      <c r="P347" s="42">
        <v>49</v>
      </c>
      <c r="Q347" s="42">
        <v>49005729</v>
      </c>
      <c r="R347" s="41"/>
    </row>
    <row r="348" spans="1:18" s="4" customFormat="1" ht="18" customHeight="1">
      <c r="A348" s="136"/>
      <c r="B348" s="136"/>
      <c r="C348" s="137"/>
      <c r="D348" s="63" t="s">
        <v>29</v>
      </c>
      <c r="E348" s="64" t="s">
        <v>58</v>
      </c>
      <c r="F348" s="65">
        <v>297</v>
      </c>
      <c r="G348" s="81" t="s">
        <v>1</v>
      </c>
      <c r="H348" s="66"/>
      <c r="I348" s="67">
        <f>H348</f>
        <v>0</v>
      </c>
      <c r="J348" s="83">
        <v>1.2500000000000001E-2</v>
      </c>
      <c r="K348" s="117">
        <f t="shared" si="16"/>
        <v>0</v>
      </c>
      <c r="L348" s="122"/>
      <c r="M348" s="39"/>
      <c r="N348" s="40"/>
      <c r="O348" s="41"/>
      <c r="P348" s="42">
        <v>49</v>
      </c>
      <c r="Q348" s="42">
        <v>49006297</v>
      </c>
      <c r="R348" s="41"/>
    </row>
    <row r="349" spans="1:18" s="4" customFormat="1" ht="18" customHeight="1">
      <c r="A349" s="136"/>
      <c r="B349" s="136"/>
      <c r="C349" s="137"/>
      <c r="D349" s="63" t="s">
        <v>29</v>
      </c>
      <c r="E349" s="64" t="s">
        <v>15</v>
      </c>
      <c r="F349" s="65">
        <v>563</v>
      </c>
      <c r="G349" s="81" t="s">
        <v>1</v>
      </c>
      <c r="H349" s="66"/>
      <c r="I349" s="67">
        <f>H349</f>
        <v>0</v>
      </c>
      <c r="J349" s="85">
        <v>1.375E-2</v>
      </c>
      <c r="K349" s="117">
        <f t="shared" si="16"/>
        <v>0</v>
      </c>
      <c r="L349" s="122"/>
      <c r="M349" s="39"/>
      <c r="N349" s="40"/>
      <c r="O349" s="41"/>
      <c r="P349" s="42">
        <v>49</v>
      </c>
      <c r="Q349" s="42">
        <v>49006563</v>
      </c>
      <c r="R349" s="41"/>
    </row>
    <row r="350" spans="1:18" s="4" customFormat="1" ht="18" customHeight="1">
      <c r="A350" s="136"/>
      <c r="B350" s="136"/>
      <c r="C350" s="137"/>
      <c r="D350" s="63" t="s">
        <v>29</v>
      </c>
      <c r="E350" s="64" t="s">
        <v>2</v>
      </c>
      <c r="F350" s="65">
        <v>730</v>
      </c>
      <c r="G350" s="82"/>
      <c r="H350" s="66"/>
      <c r="I350" s="67">
        <f>G350+H350</f>
        <v>0</v>
      </c>
      <c r="J350" s="68">
        <v>1.4999999999999999E-2</v>
      </c>
      <c r="K350" s="117">
        <f t="shared" si="16"/>
        <v>0</v>
      </c>
      <c r="L350" s="122"/>
      <c r="M350" s="39"/>
      <c r="N350" s="40"/>
      <c r="O350" s="41"/>
      <c r="P350" s="42">
        <v>49</v>
      </c>
      <c r="Q350" s="42">
        <v>49006730</v>
      </c>
      <c r="R350" s="41"/>
    </row>
    <row r="351" spans="1:18" s="4" customFormat="1" ht="18" customHeight="1">
      <c r="A351" s="136"/>
      <c r="B351" s="136"/>
      <c r="C351" s="137"/>
      <c r="D351" s="69" t="s">
        <v>172</v>
      </c>
      <c r="E351" s="64" t="s">
        <v>58</v>
      </c>
      <c r="F351" s="80">
        <v>59</v>
      </c>
      <c r="G351" s="81" t="s">
        <v>1</v>
      </c>
      <c r="H351" s="66"/>
      <c r="I351" s="67">
        <f>H351</f>
        <v>0</v>
      </c>
      <c r="J351" s="85">
        <v>1.25E-3</v>
      </c>
      <c r="K351" s="117">
        <f t="shared" si="16"/>
        <v>0</v>
      </c>
      <c r="L351" s="122"/>
      <c r="M351" s="39"/>
      <c r="N351" s="40"/>
      <c r="O351" s="41"/>
      <c r="P351" s="42">
        <v>50</v>
      </c>
      <c r="Q351" s="42">
        <v>50998059</v>
      </c>
      <c r="R351" s="41"/>
    </row>
    <row r="352" spans="1:18" s="4" customFormat="1" ht="18" customHeight="1">
      <c r="A352" s="136"/>
      <c r="B352" s="136"/>
      <c r="C352" s="137"/>
      <c r="D352" s="69" t="s">
        <v>172</v>
      </c>
      <c r="E352" s="64" t="s">
        <v>39</v>
      </c>
      <c r="F352" s="65">
        <v>567</v>
      </c>
      <c r="G352" s="82"/>
      <c r="H352" s="66"/>
      <c r="I352" s="67">
        <f>G352+H352</f>
        <v>0</v>
      </c>
      <c r="J352" s="85">
        <v>6.2500000000000003E-3</v>
      </c>
      <c r="K352" s="117">
        <f t="shared" si="16"/>
        <v>0</v>
      </c>
      <c r="L352" s="122"/>
      <c r="M352" s="39"/>
      <c r="N352" s="40"/>
      <c r="O352" s="41"/>
      <c r="P352" s="42">
        <v>50</v>
      </c>
      <c r="Q352" s="42">
        <v>50998567</v>
      </c>
      <c r="R352" s="41"/>
    </row>
    <row r="353" spans="1:18" s="4" customFormat="1" ht="18" customHeight="1">
      <c r="A353" s="136"/>
      <c r="B353" s="136"/>
      <c r="C353" s="137"/>
      <c r="D353" s="63" t="s">
        <v>173</v>
      </c>
      <c r="E353" s="64" t="s">
        <v>58</v>
      </c>
      <c r="F353" s="65">
        <v>173</v>
      </c>
      <c r="G353" s="81" t="s">
        <v>1</v>
      </c>
      <c r="H353" s="66"/>
      <c r="I353" s="67">
        <f>H353</f>
        <v>0</v>
      </c>
      <c r="J353" s="85">
        <v>6.2500000000000003E-3</v>
      </c>
      <c r="K353" s="117">
        <f t="shared" si="16"/>
        <v>0</v>
      </c>
      <c r="L353" s="122"/>
      <c r="M353" s="39"/>
      <c r="N353" s="40"/>
      <c r="O353" s="41"/>
      <c r="P353" s="42">
        <v>50</v>
      </c>
      <c r="Q353" s="42">
        <v>50011173</v>
      </c>
      <c r="R353" s="41"/>
    </row>
    <row r="354" spans="1:18" s="4" customFormat="1" ht="18" customHeight="1">
      <c r="A354" s="136"/>
      <c r="B354" s="136"/>
      <c r="C354" s="137"/>
      <c r="D354" s="63" t="s">
        <v>173</v>
      </c>
      <c r="E354" s="64" t="s">
        <v>39</v>
      </c>
      <c r="F354" s="65">
        <v>568</v>
      </c>
      <c r="G354" s="82"/>
      <c r="H354" s="66"/>
      <c r="I354" s="67">
        <f>G354+H354</f>
        <v>0</v>
      </c>
      <c r="J354" s="85">
        <v>1.125E-2</v>
      </c>
      <c r="K354" s="117">
        <f t="shared" si="16"/>
        <v>0</v>
      </c>
      <c r="L354" s="122"/>
      <c r="M354" s="39"/>
      <c r="N354" s="40"/>
      <c r="O354" s="41"/>
      <c r="P354" s="42">
        <v>50</v>
      </c>
      <c r="Q354" s="42">
        <v>50011568</v>
      </c>
      <c r="R354" s="41"/>
    </row>
    <row r="355" spans="1:18" s="4" customFormat="1" ht="18" customHeight="1">
      <c r="A355" s="136"/>
      <c r="B355" s="136"/>
      <c r="C355" s="137"/>
      <c r="D355" s="63" t="s">
        <v>174</v>
      </c>
      <c r="E355" s="64" t="s">
        <v>58</v>
      </c>
      <c r="F355" s="65">
        <v>279</v>
      </c>
      <c r="G355" s="81" t="s">
        <v>1</v>
      </c>
      <c r="H355" s="66"/>
      <c r="I355" s="67">
        <f>H355</f>
        <v>0</v>
      </c>
      <c r="J355" s="85">
        <v>6.2500000000000003E-3</v>
      </c>
      <c r="K355" s="117">
        <f t="shared" si="16"/>
        <v>0</v>
      </c>
      <c r="L355" s="122"/>
      <c r="M355" s="39"/>
      <c r="N355" s="40"/>
      <c r="O355" s="41"/>
      <c r="P355" s="42">
        <v>50</v>
      </c>
      <c r="Q355" s="42">
        <v>50014279</v>
      </c>
      <c r="R355" s="41"/>
    </row>
    <row r="356" spans="1:18" s="4" customFormat="1" ht="18" customHeight="1">
      <c r="A356" s="136"/>
      <c r="B356" s="136"/>
      <c r="C356" s="137"/>
      <c r="D356" s="63" t="s">
        <v>174</v>
      </c>
      <c r="E356" s="64" t="s">
        <v>39</v>
      </c>
      <c r="F356" s="65">
        <v>569</v>
      </c>
      <c r="G356" s="82"/>
      <c r="H356" s="66"/>
      <c r="I356" s="67">
        <f>G356+H356</f>
        <v>0</v>
      </c>
      <c r="J356" s="85">
        <v>1.125E-2</v>
      </c>
      <c r="K356" s="117">
        <f t="shared" si="16"/>
        <v>0</v>
      </c>
      <c r="L356" s="122"/>
      <c r="M356" s="39"/>
      <c r="N356" s="40"/>
      <c r="O356" s="41"/>
      <c r="P356" s="42">
        <v>50</v>
      </c>
      <c r="Q356" s="42">
        <v>50014569</v>
      </c>
      <c r="R356" s="41"/>
    </row>
    <row r="357" spans="1:18" s="4" customFormat="1" ht="18" customHeight="1">
      <c r="A357" s="49"/>
      <c r="B357" s="49"/>
      <c r="C357" s="50"/>
      <c r="D357" s="105" t="s">
        <v>357</v>
      </c>
      <c r="E357" s="104"/>
      <c r="F357" s="107"/>
      <c r="G357" s="108"/>
      <c r="H357" s="101"/>
      <c r="I357" s="108"/>
      <c r="J357" s="100"/>
      <c r="K357" s="110"/>
      <c r="L357" s="122"/>
      <c r="M357" s="39"/>
      <c r="N357" s="40"/>
      <c r="O357" s="41"/>
      <c r="P357" s="42"/>
      <c r="Q357" s="42"/>
      <c r="R357" s="41"/>
    </row>
    <row r="358" spans="1:18" s="4" customFormat="1" ht="18" customHeight="1">
      <c r="A358" s="136"/>
      <c r="B358" s="136"/>
      <c r="C358" s="137"/>
      <c r="D358" s="84" t="s">
        <v>358</v>
      </c>
      <c r="E358" s="86" t="s">
        <v>34</v>
      </c>
      <c r="F358" s="65">
        <v>446</v>
      </c>
      <c r="G358" s="82"/>
      <c r="H358" s="66"/>
      <c r="I358" s="67">
        <f>G358+H358</f>
        <v>0</v>
      </c>
      <c r="J358" s="68">
        <v>5.0000000000000001E-3</v>
      </c>
      <c r="K358" s="117">
        <f t="shared" si="16"/>
        <v>0</v>
      </c>
      <c r="L358" s="122"/>
      <c r="M358" s="39"/>
      <c r="N358" s="40"/>
      <c r="O358" s="41"/>
      <c r="P358" s="42">
        <v>52</v>
      </c>
      <c r="Q358" s="42">
        <v>52031446</v>
      </c>
      <c r="R358" s="41"/>
    </row>
    <row r="359" spans="1:18" s="4" customFormat="1" ht="18" customHeight="1">
      <c r="A359" s="136"/>
      <c r="B359" s="136"/>
      <c r="C359" s="137"/>
      <c r="D359" s="63" t="s">
        <v>175</v>
      </c>
      <c r="E359" s="64"/>
      <c r="F359" s="65">
        <v>424</v>
      </c>
      <c r="G359" s="82"/>
      <c r="H359" s="66"/>
      <c r="I359" s="67">
        <f>G359+H359</f>
        <v>0</v>
      </c>
      <c r="J359" s="83">
        <v>2.5000000000000001E-3</v>
      </c>
      <c r="K359" s="117">
        <f t="shared" si="16"/>
        <v>0</v>
      </c>
      <c r="L359" s="122"/>
      <c r="M359" s="39"/>
      <c r="N359" s="40"/>
      <c r="O359" s="41"/>
      <c r="P359" s="42">
        <v>52</v>
      </c>
      <c r="Q359" s="42">
        <v>52040424</v>
      </c>
      <c r="R359" s="41"/>
    </row>
    <row r="360" spans="1:18" s="4" customFormat="1" ht="18" customHeight="1">
      <c r="A360" s="136"/>
      <c r="B360" s="136"/>
      <c r="C360" s="137"/>
      <c r="D360" s="69" t="s">
        <v>176</v>
      </c>
      <c r="E360" s="79"/>
      <c r="F360" s="65">
        <v>162</v>
      </c>
      <c r="G360" s="82"/>
      <c r="H360" s="66"/>
      <c r="I360" s="67">
        <f>G360+H360</f>
        <v>0</v>
      </c>
      <c r="J360" s="68">
        <v>5.0000000000000001E-3</v>
      </c>
      <c r="K360" s="117">
        <f t="shared" si="16"/>
        <v>0</v>
      </c>
      <c r="L360" s="122"/>
      <c r="M360" s="39"/>
      <c r="N360" s="40"/>
      <c r="O360" s="41"/>
      <c r="P360" s="42">
        <v>54</v>
      </c>
      <c r="Q360" s="42">
        <v>54998162</v>
      </c>
      <c r="R360" s="41"/>
    </row>
    <row r="361" spans="1:18" s="4" customFormat="1" ht="18" customHeight="1">
      <c r="A361" s="136"/>
      <c r="B361" s="136"/>
      <c r="C361" s="137"/>
      <c r="D361" s="63" t="s">
        <v>177</v>
      </c>
      <c r="E361" s="64"/>
      <c r="F361" s="65">
        <v>165</v>
      </c>
      <c r="G361" s="82"/>
      <c r="H361" s="66"/>
      <c r="I361" s="67">
        <f>G361+H361</f>
        <v>0</v>
      </c>
      <c r="J361" s="83">
        <v>1.2500000000000001E-2</v>
      </c>
      <c r="K361" s="117">
        <f t="shared" si="16"/>
        <v>0</v>
      </c>
      <c r="L361" s="122"/>
      <c r="M361" s="39"/>
      <c r="N361" s="40"/>
      <c r="O361" s="41"/>
      <c r="P361" s="42">
        <v>54</v>
      </c>
      <c r="Q361" s="42">
        <v>54051165</v>
      </c>
      <c r="R361" s="41"/>
    </row>
    <row r="362" spans="1:18" s="4" customFormat="1" ht="18" customHeight="1">
      <c r="A362" s="136"/>
      <c r="B362" s="136"/>
      <c r="C362" s="137"/>
      <c r="D362" s="63" t="s">
        <v>178</v>
      </c>
      <c r="E362" s="64" t="s">
        <v>95</v>
      </c>
      <c r="F362" s="65">
        <v>164</v>
      </c>
      <c r="G362" s="81" t="s">
        <v>1</v>
      </c>
      <c r="H362" s="66"/>
      <c r="I362" s="67">
        <f>H362</f>
        <v>0</v>
      </c>
      <c r="J362" s="74">
        <v>0.01</v>
      </c>
      <c r="K362" s="117">
        <f t="shared" si="16"/>
        <v>0</v>
      </c>
      <c r="L362" s="122"/>
      <c r="M362" s="39"/>
      <c r="N362" s="40"/>
      <c r="O362" s="41"/>
      <c r="P362" s="42">
        <v>54</v>
      </c>
      <c r="Q362" s="42">
        <v>54058164</v>
      </c>
      <c r="R362" s="41"/>
    </row>
    <row r="363" spans="1:18" s="4" customFormat="1" ht="18" customHeight="1">
      <c r="A363" s="136"/>
      <c r="B363" s="136"/>
      <c r="C363" s="137"/>
      <c r="D363" s="63" t="s">
        <v>178</v>
      </c>
      <c r="E363" s="64" t="s">
        <v>91</v>
      </c>
      <c r="F363" s="65">
        <v>629</v>
      </c>
      <c r="G363" s="82"/>
      <c r="H363" s="66"/>
      <c r="I363" s="67">
        <f>G363+H363</f>
        <v>0</v>
      </c>
      <c r="J363" s="68">
        <v>1.4999999999999999E-2</v>
      </c>
      <c r="K363" s="117">
        <f t="shared" si="16"/>
        <v>0</v>
      </c>
      <c r="L363" s="122"/>
      <c r="M363" s="39"/>
      <c r="N363" s="40"/>
      <c r="O363" s="41"/>
      <c r="P363" s="42">
        <v>54</v>
      </c>
      <c r="Q363" s="42">
        <v>54058629</v>
      </c>
      <c r="R363" s="41"/>
    </row>
    <row r="364" spans="1:18" s="4" customFormat="1" ht="18" customHeight="1">
      <c r="A364" s="136"/>
      <c r="B364" s="136"/>
      <c r="C364" s="137"/>
      <c r="D364" s="63" t="s">
        <v>179</v>
      </c>
      <c r="E364" s="64" t="s">
        <v>33</v>
      </c>
      <c r="F364" s="65">
        <v>607</v>
      </c>
      <c r="G364" s="82"/>
      <c r="H364" s="66"/>
      <c r="I364" s="67">
        <f>G364+H364</f>
        <v>0</v>
      </c>
      <c r="J364" s="68">
        <v>1.4999999999999999E-2</v>
      </c>
      <c r="K364" s="117">
        <f t="shared" si="16"/>
        <v>0</v>
      </c>
      <c r="L364" s="122"/>
      <c r="M364" s="39"/>
      <c r="N364" s="40"/>
      <c r="O364" s="41"/>
      <c r="P364" s="42">
        <v>54</v>
      </c>
      <c r="Q364" s="42">
        <v>54053607</v>
      </c>
      <c r="R364" s="41"/>
    </row>
    <row r="365" spans="1:18" s="4" customFormat="1" ht="18" customHeight="1">
      <c r="A365" s="136"/>
      <c r="B365" s="136"/>
      <c r="C365" s="137"/>
      <c r="D365" s="63" t="s">
        <v>30</v>
      </c>
      <c r="E365" s="64" t="s">
        <v>15</v>
      </c>
      <c r="F365" s="65">
        <v>166</v>
      </c>
      <c r="G365" s="81" t="s">
        <v>1</v>
      </c>
      <c r="H365" s="66"/>
      <c r="I365" s="67">
        <f>H365</f>
        <v>0</v>
      </c>
      <c r="J365" s="74">
        <v>0.01</v>
      </c>
      <c r="K365" s="117">
        <f t="shared" si="16"/>
        <v>0</v>
      </c>
      <c r="L365" s="122"/>
      <c r="M365" s="39"/>
      <c r="N365" s="40"/>
      <c r="O365" s="41"/>
      <c r="P365" s="42">
        <v>54</v>
      </c>
      <c r="Q365" s="42">
        <v>54054166</v>
      </c>
      <c r="R365" s="41"/>
    </row>
    <row r="366" spans="1:18" s="4" customFormat="1" ht="18" customHeight="1">
      <c r="A366" s="136"/>
      <c r="B366" s="136"/>
      <c r="C366" s="137"/>
      <c r="D366" s="63" t="s">
        <v>30</v>
      </c>
      <c r="E366" s="64" t="s">
        <v>2</v>
      </c>
      <c r="F366" s="65">
        <v>734</v>
      </c>
      <c r="G366" s="82"/>
      <c r="H366" s="66"/>
      <c r="I366" s="67">
        <f>G366+H366</f>
        <v>0</v>
      </c>
      <c r="J366" s="74">
        <v>0.02</v>
      </c>
      <c r="K366" s="117">
        <f t="shared" si="16"/>
        <v>0</v>
      </c>
      <c r="L366" s="122"/>
      <c r="M366" s="39"/>
      <c r="N366" s="40"/>
      <c r="O366" s="41"/>
      <c r="P366" s="42">
        <v>54</v>
      </c>
      <c r="Q366" s="42">
        <v>54054734</v>
      </c>
      <c r="R366" s="41"/>
    </row>
    <row r="367" spans="1:18" s="4" customFormat="1" ht="18" customHeight="1">
      <c r="A367" s="136"/>
      <c r="B367" s="136"/>
      <c r="C367" s="137"/>
      <c r="D367" s="63" t="s">
        <v>180</v>
      </c>
      <c r="E367" s="64"/>
      <c r="F367" s="65">
        <v>167</v>
      </c>
      <c r="G367" s="82"/>
      <c r="H367" s="66"/>
      <c r="I367" s="67">
        <f>G367+H367</f>
        <v>0</v>
      </c>
      <c r="J367" s="74">
        <v>0.01</v>
      </c>
      <c r="K367" s="117">
        <f t="shared" si="16"/>
        <v>0</v>
      </c>
      <c r="L367" s="122"/>
      <c r="M367" s="39"/>
      <c r="N367" s="40"/>
      <c r="O367" s="41"/>
      <c r="P367" s="42">
        <v>54</v>
      </c>
      <c r="Q367" s="42">
        <v>54055167</v>
      </c>
      <c r="R367" s="41"/>
    </row>
    <row r="368" spans="1:18" s="4" customFormat="1" ht="18" customHeight="1">
      <c r="A368" s="136"/>
      <c r="B368" s="136"/>
      <c r="C368" s="137"/>
      <c r="D368" s="63" t="s">
        <v>181</v>
      </c>
      <c r="E368" s="64" t="s">
        <v>58</v>
      </c>
      <c r="F368" s="65">
        <v>163</v>
      </c>
      <c r="G368" s="81" t="s">
        <v>1</v>
      </c>
      <c r="H368" s="66"/>
      <c r="I368" s="67">
        <f>H368</f>
        <v>0</v>
      </c>
      <c r="J368" s="83">
        <v>7.4999999999999997E-3</v>
      </c>
      <c r="K368" s="117">
        <f t="shared" si="16"/>
        <v>0</v>
      </c>
      <c r="L368" s="122"/>
      <c r="M368" s="39"/>
      <c r="N368" s="40"/>
      <c r="O368" s="41"/>
      <c r="P368" s="42">
        <v>54</v>
      </c>
      <c r="Q368" s="42">
        <v>54056163</v>
      </c>
      <c r="R368" s="41"/>
    </row>
    <row r="369" spans="1:18" s="4" customFormat="1" ht="18" customHeight="1">
      <c r="A369" s="136"/>
      <c r="B369" s="136"/>
      <c r="C369" s="137"/>
      <c r="D369" s="63" t="s">
        <v>181</v>
      </c>
      <c r="E369" s="64" t="s">
        <v>39</v>
      </c>
      <c r="F369" s="65">
        <v>571</v>
      </c>
      <c r="G369" s="82"/>
      <c r="H369" s="66"/>
      <c r="I369" s="67">
        <f>G369+H369</f>
        <v>0</v>
      </c>
      <c r="J369" s="83">
        <v>1.2500000000000001E-2</v>
      </c>
      <c r="K369" s="117">
        <f t="shared" si="16"/>
        <v>0</v>
      </c>
      <c r="L369" s="122"/>
      <c r="M369" s="39"/>
      <c r="N369" s="40"/>
      <c r="O369" s="41"/>
      <c r="P369" s="42">
        <v>54</v>
      </c>
      <c r="Q369" s="42">
        <v>54056571</v>
      </c>
      <c r="R369" s="41"/>
    </row>
    <row r="370" spans="1:18" s="4" customFormat="1" ht="18" customHeight="1">
      <c r="A370" s="136"/>
      <c r="B370" s="136"/>
      <c r="C370" s="137"/>
      <c r="D370" s="63" t="s">
        <v>182</v>
      </c>
      <c r="E370" s="64" t="s">
        <v>91</v>
      </c>
      <c r="F370" s="65">
        <v>627</v>
      </c>
      <c r="G370" s="82"/>
      <c r="H370" s="66"/>
      <c r="I370" s="67">
        <f>G370+H370</f>
        <v>0</v>
      </c>
      <c r="J370" s="68">
        <v>1.4999999999999999E-2</v>
      </c>
      <c r="K370" s="117">
        <f t="shared" si="16"/>
        <v>0</v>
      </c>
      <c r="L370" s="122"/>
      <c r="M370" s="39"/>
      <c r="N370" s="40"/>
      <c r="O370" s="41"/>
      <c r="P370" s="42">
        <v>54</v>
      </c>
      <c r="Q370" s="42">
        <v>54057627</v>
      </c>
      <c r="R370" s="41"/>
    </row>
    <row r="371" spans="1:18" s="4" customFormat="1" ht="18" customHeight="1">
      <c r="A371" s="49"/>
      <c r="B371" s="49"/>
      <c r="C371" s="50"/>
      <c r="D371" s="105" t="s">
        <v>359</v>
      </c>
      <c r="E371" s="114"/>
      <c r="F371" s="112"/>
      <c r="G371" s="113"/>
      <c r="H371" s="115"/>
      <c r="I371" s="113"/>
      <c r="J371" s="52"/>
      <c r="K371" s="120"/>
      <c r="L371" s="122"/>
      <c r="M371" s="39"/>
      <c r="N371" s="40"/>
      <c r="O371" s="41"/>
      <c r="P371" s="42"/>
      <c r="Q371" s="42"/>
      <c r="R371" s="41"/>
    </row>
    <row r="372" spans="1:18" s="4" customFormat="1" ht="18" customHeight="1">
      <c r="A372" s="136"/>
      <c r="B372" s="136"/>
      <c r="C372" s="137"/>
      <c r="D372" s="84" t="s">
        <v>360</v>
      </c>
      <c r="E372" s="64"/>
      <c r="F372" s="80">
        <v>93</v>
      </c>
      <c r="G372" s="82"/>
      <c r="H372" s="66"/>
      <c r="I372" s="67">
        <f>G372+H372</f>
        <v>0</v>
      </c>
      <c r="J372" s="68">
        <v>5.0000000000000001E-3</v>
      </c>
      <c r="K372" s="117">
        <f t="shared" si="16"/>
        <v>0</v>
      </c>
      <c r="L372" s="122"/>
      <c r="M372" s="39"/>
      <c r="N372" s="40"/>
      <c r="O372" s="41"/>
      <c r="P372" s="42">
        <v>55</v>
      </c>
      <c r="Q372" s="42">
        <v>55041093</v>
      </c>
      <c r="R372" s="41"/>
    </row>
    <row r="373" spans="1:18" s="4" customFormat="1" ht="18" customHeight="1">
      <c r="A373" s="49"/>
      <c r="B373" s="49"/>
      <c r="C373" s="50"/>
      <c r="D373" s="109" t="s">
        <v>361</v>
      </c>
      <c r="E373" s="111"/>
      <c r="F373" s="112"/>
      <c r="G373" s="113"/>
      <c r="H373" s="115"/>
      <c r="I373" s="113"/>
      <c r="J373" s="52"/>
      <c r="K373" s="120"/>
      <c r="L373" s="122"/>
      <c r="M373" s="39"/>
      <c r="N373" s="40"/>
      <c r="O373" s="41"/>
      <c r="P373" s="42"/>
      <c r="Q373" s="42"/>
      <c r="R373" s="41"/>
    </row>
    <row r="374" spans="1:18" s="4" customFormat="1" ht="18" customHeight="1">
      <c r="A374" s="136"/>
      <c r="B374" s="136"/>
      <c r="C374" s="137"/>
      <c r="D374" s="84" t="s">
        <v>362</v>
      </c>
      <c r="E374" s="64"/>
      <c r="F374" s="65">
        <v>213</v>
      </c>
      <c r="G374" s="82"/>
      <c r="H374" s="66"/>
      <c r="I374" s="67">
        <f>G374+H374</f>
        <v>0</v>
      </c>
      <c r="J374" s="68">
        <v>5.0000000000000001E-3</v>
      </c>
      <c r="K374" s="117">
        <f t="shared" si="16"/>
        <v>0</v>
      </c>
      <c r="L374" s="122"/>
      <c r="M374" s="39"/>
      <c r="N374" s="40"/>
      <c r="O374" s="41"/>
      <c r="P374" s="42">
        <v>56</v>
      </c>
      <c r="Q374" s="42">
        <v>56013213</v>
      </c>
      <c r="R374" s="41"/>
    </row>
    <row r="375" spans="1:18" s="4" customFormat="1" ht="18" customHeight="1">
      <c r="A375" s="136"/>
      <c r="B375" s="136"/>
      <c r="C375" s="137"/>
      <c r="D375" s="63" t="s">
        <v>31</v>
      </c>
      <c r="E375" s="64" t="s">
        <v>15</v>
      </c>
      <c r="F375" s="65">
        <v>214</v>
      </c>
      <c r="G375" s="81" t="s">
        <v>1</v>
      </c>
      <c r="H375" s="66"/>
      <c r="I375" s="67">
        <f>H375</f>
        <v>0</v>
      </c>
      <c r="J375" s="68">
        <v>5.0000000000000001E-3</v>
      </c>
      <c r="K375" s="117">
        <f t="shared" si="16"/>
        <v>0</v>
      </c>
      <c r="L375" s="122"/>
      <c r="M375" s="39"/>
      <c r="N375" s="40"/>
      <c r="O375" s="41"/>
      <c r="P375" s="42">
        <v>56</v>
      </c>
      <c r="Q375" s="42">
        <v>56014214</v>
      </c>
      <c r="R375" s="41"/>
    </row>
    <row r="376" spans="1:18" s="4" customFormat="1" ht="18" customHeight="1">
      <c r="A376" s="136"/>
      <c r="B376" s="136"/>
      <c r="C376" s="137"/>
      <c r="D376" s="63" t="s">
        <v>31</v>
      </c>
      <c r="E376" s="64" t="s">
        <v>2</v>
      </c>
      <c r="F376" s="65">
        <v>736</v>
      </c>
      <c r="G376" s="82"/>
      <c r="H376" s="66"/>
      <c r="I376" s="67">
        <f>G376+H376</f>
        <v>0</v>
      </c>
      <c r="J376" s="68">
        <v>1.4999999999999999E-2</v>
      </c>
      <c r="K376" s="117">
        <f t="shared" si="16"/>
        <v>0</v>
      </c>
      <c r="L376" s="122"/>
      <c r="M376" s="39"/>
      <c r="N376" s="40"/>
      <c r="O376" s="41"/>
      <c r="P376" s="42">
        <v>56</v>
      </c>
      <c r="Q376" s="42">
        <v>56014736</v>
      </c>
      <c r="R376" s="41"/>
    </row>
    <row r="377" spans="1:18" s="4" customFormat="1" ht="18" customHeight="1">
      <c r="A377" s="136"/>
      <c r="B377" s="136"/>
      <c r="C377" s="137"/>
      <c r="D377" s="63" t="s">
        <v>183</v>
      </c>
      <c r="E377" s="64" t="s">
        <v>39</v>
      </c>
      <c r="F377" s="65">
        <v>572</v>
      </c>
      <c r="G377" s="82"/>
      <c r="H377" s="66"/>
      <c r="I377" s="67">
        <f>G377+H377</f>
        <v>0</v>
      </c>
      <c r="J377" s="74">
        <v>0.01</v>
      </c>
      <c r="K377" s="117">
        <f t="shared" si="16"/>
        <v>0</v>
      </c>
      <c r="L377" s="122"/>
      <c r="M377" s="39"/>
      <c r="N377" s="40"/>
      <c r="O377" s="41"/>
      <c r="P377" s="42">
        <v>56</v>
      </c>
      <c r="Q377" s="42">
        <v>56015572</v>
      </c>
      <c r="R377" s="41"/>
    </row>
    <row r="378" spans="1:18" s="4" customFormat="1" ht="18" customHeight="1">
      <c r="A378" s="136"/>
      <c r="B378" s="136"/>
      <c r="C378" s="137"/>
      <c r="D378" s="63" t="s">
        <v>184</v>
      </c>
      <c r="E378" s="64" t="s">
        <v>39</v>
      </c>
      <c r="F378" s="65">
        <v>573</v>
      </c>
      <c r="G378" s="82"/>
      <c r="H378" s="66"/>
      <c r="I378" s="67">
        <f>G378+H378</f>
        <v>0</v>
      </c>
      <c r="J378" s="68">
        <v>5.0000000000000001E-3</v>
      </c>
      <c r="K378" s="117">
        <f t="shared" si="16"/>
        <v>0</v>
      </c>
      <c r="L378" s="122"/>
      <c r="M378" s="39"/>
      <c r="N378" s="40"/>
      <c r="O378" s="41"/>
      <c r="P378" s="42">
        <v>56</v>
      </c>
      <c r="Q378" s="42">
        <v>56020573</v>
      </c>
      <c r="R378" s="41"/>
    </row>
    <row r="379" spans="1:18" s="4" customFormat="1" ht="18" customHeight="1">
      <c r="A379" s="49"/>
      <c r="B379" s="49"/>
      <c r="C379" s="50"/>
      <c r="D379" s="105" t="s">
        <v>363</v>
      </c>
      <c r="E379" s="114"/>
      <c r="F379" s="112"/>
      <c r="G379" s="113"/>
      <c r="H379" s="115"/>
      <c r="I379" s="113"/>
      <c r="J379" s="52"/>
      <c r="K379" s="120"/>
      <c r="L379" s="122"/>
      <c r="M379" s="39"/>
      <c r="N379" s="40"/>
      <c r="O379" s="41"/>
      <c r="P379" s="42"/>
      <c r="Q379" s="42"/>
      <c r="R379" s="41"/>
    </row>
    <row r="380" spans="1:18" s="4" customFormat="1" ht="18" customHeight="1">
      <c r="A380" s="136"/>
      <c r="B380" s="136"/>
      <c r="C380" s="137"/>
      <c r="D380" s="84" t="s">
        <v>364</v>
      </c>
      <c r="E380" s="64"/>
      <c r="F380" s="65">
        <v>376</v>
      </c>
      <c r="G380" s="82"/>
      <c r="H380" s="66"/>
      <c r="I380" s="67">
        <f>G380+H380</f>
        <v>0</v>
      </c>
      <c r="J380" s="74">
        <v>0.01</v>
      </c>
      <c r="K380" s="117">
        <f t="shared" si="16"/>
        <v>0</v>
      </c>
      <c r="L380" s="122"/>
      <c r="M380" s="39"/>
      <c r="N380" s="40"/>
      <c r="O380" s="41"/>
      <c r="P380" s="42">
        <v>57</v>
      </c>
      <c r="Q380" s="42">
        <v>57026376</v>
      </c>
      <c r="R380" s="41"/>
    </row>
    <row r="381" spans="1:18" s="4" customFormat="1" ht="18" customHeight="1">
      <c r="A381" s="136"/>
      <c r="B381" s="136"/>
      <c r="C381" s="137"/>
      <c r="D381" s="63" t="s">
        <v>32</v>
      </c>
      <c r="E381" s="64" t="s">
        <v>58</v>
      </c>
      <c r="F381" s="80">
        <v>81</v>
      </c>
      <c r="G381" s="81" t="s">
        <v>1</v>
      </c>
      <c r="H381" s="66"/>
      <c r="I381" s="67">
        <f>H381</f>
        <v>0</v>
      </c>
      <c r="J381" s="68">
        <v>5.0000000000000001E-3</v>
      </c>
      <c r="K381" s="117">
        <f t="shared" ref="K381:K388" si="17">I381*J381</f>
        <v>0</v>
      </c>
      <c r="L381" s="122"/>
      <c r="M381" s="39"/>
      <c r="N381" s="40"/>
      <c r="O381" s="41"/>
      <c r="P381" s="42">
        <v>57</v>
      </c>
      <c r="Q381" s="42">
        <v>57029081</v>
      </c>
      <c r="R381" s="41"/>
    </row>
    <row r="382" spans="1:18" s="4" customFormat="1" ht="18" customHeight="1">
      <c r="A382" s="136"/>
      <c r="B382" s="136"/>
      <c r="C382" s="137"/>
      <c r="D382" s="63" t="s">
        <v>32</v>
      </c>
      <c r="E382" s="64" t="s">
        <v>15</v>
      </c>
      <c r="F382" s="65">
        <v>575</v>
      </c>
      <c r="G382" s="81" t="s">
        <v>1</v>
      </c>
      <c r="H382" s="66"/>
      <c r="I382" s="67">
        <f>H382</f>
        <v>0</v>
      </c>
      <c r="J382" s="83">
        <v>7.4999999999999997E-3</v>
      </c>
      <c r="K382" s="117">
        <f t="shared" si="17"/>
        <v>0</v>
      </c>
      <c r="L382" s="122"/>
      <c r="M382" s="39"/>
      <c r="N382" s="40"/>
      <c r="O382" s="41"/>
      <c r="P382" s="42">
        <v>57</v>
      </c>
      <c r="Q382" s="42">
        <v>57029575</v>
      </c>
      <c r="R382" s="41"/>
    </row>
    <row r="383" spans="1:18" s="4" customFormat="1" ht="18" customHeight="1">
      <c r="A383" s="136"/>
      <c r="B383" s="136"/>
      <c r="C383" s="137"/>
      <c r="D383" s="63" t="s">
        <v>32</v>
      </c>
      <c r="E383" s="64" t="s">
        <v>2</v>
      </c>
      <c r="F383" s="65">
        <v>738</v>
      </c>
      <c r="G383" s="82"/>
      <c r="H383" s="66"/>
      <c r="I383" s="67">
        <f>G383+H383</f>
        <v>0</v>
      </c>
      <c r="J383" s="74">
        <v>0.01</v>
      </c>
      <c r="K383" s="117">
        <f t="shared" si="17"/>
        <v>0</v>
      </c>
      <c r="L383" s="122"/>
      <c r="M383" s="39"/>
      <c r="N383" s="40"/>
      <c r="O383" s="41"/>
      <c r="P383" s="42">
        <v>57</v>
      </c>
      <c r="Q383" s="42">
        <v>57029738</v>
      </c>
      <c r="R383" s="41"/>
    </row>
    <row r="384" spans="1:18" s="4" customFormat="1" ht="18" customHeight="1">
      <c r="A384" s="136"/>
      <c r="B384" s="136"/>
      <c r="C384" s="137"/>
      <c r="D384" s="63" t="s">
        <v>185</v>
      </c>
      <c r="E384" s="64"/>
      <c r="F384" s="65">
        <v>236</v>
      </c>
      <c r="G384" s="82"/>
      <c r="H384" s="66"/>
      <c r="I384" s="67">
        <f>G384+H384</f>
        <v>0</v>
      </c>
      <c r="J384" s="83">
        <v>7.4999999999999997E-3</v>
      </c>
      <c r="K384" s="117">
        <f t="shared" si="17"/>
        <v>0</v>
      </c>
      <c r="L384" s="122"/>
      <c r="M384" s="39"/>
      <c r="N384" s="40"/>
      <c r="O384" s="41"/>
      <c r="P384" s="42">
        <v>57</v>
      </c>
      <c r="Q384" s="42">
        <v>57028236</v>
      </c>
      <c r="R384" s="41"/>
    </row>
    <row r="385" spans="1:18" s="4" customFormat="1" ht="18" customHeight="1">
      <c r="A385" s="49"/>
      <c r="B385" s="49"/>
      <c r="C385" s="50"/>
      <c r="D385" s="105" t="s">
        <v>365</v>
      </c>
      <c r="E385" s="114"/>
      <c r="F385" s="112"/>
      <c r="G385" s="113"/>
      <c r="H385" s="115"/>
      <c r="I385" s="113"/>
      <c r="J385" s="52"/>
      <c r="K385" s="120"/>
      <c r="L385" s="122"/>
      <c r="M385" s="39"/>
      <c r="N385" s="40"/>
      <c r="O385" s="41"/>
      <c r="P385" s="42"/>
      <c r="Q385" s="42"/>
      <c r="R385" s="41"/>
    </row>
    <row r="386" spans="1:18" s="4" customFormat="1" ht="18" customHeight="1">
      <c r="A386" s="136"/>
      <c r="B386" s="136"/>
      <c r="C386" s="137"/>
      <c r="D386" s="84" t="s">
        <v>366</v>
      </c>
      <c r="E386" s="86" t="s">
        <v>2</v>
      </c>
      <c r="F386" s="65">
        <v>739</v>
      </c>
      <c r="G386" s="82"/>
      <c r="H386" s="66"/>
      <c r="I386" s="67">
        <f>G386+H386</f>
        <v>0</v>
      </c>
      <c r="J386" s="74">
        <v>0.01</v>
      </c>
      <c r="K386" s="117">
        <f t="shared" si="17"/>
        <v>0</v>
      </c>
      <c r="L386" s="122"/>
      <c r="M386" s="39"/>
      <c r="N386" s="40"/>
      <c r="O386" s="41"/>
      <c r="P386" s="42">
        <v>58</v>
      </c>
      <c r="Q386" s="42">
        <v>58998739</v>
      </c>
      <c r="R386" s="41"/>
    </row>
    <row r="387" spans="1:18" s="4" customFormat="1" ht="18" customHeight="1">
      <c r="A387" s="136"/>
      <c r="B387" s="136"/>
      <c r="C387" s="137"/>
      <c r="D387" s="63" t="s">
        <v>186</v>
      </c>
      <c r="E387" s="64" t="s">
        <v>34</v>
      </c>
      <c r="F387" s="65">
        <v>447</v>
      </c>
      <c r="G387" s="96"/>
      <c r="H387" s="66"/>
      <c r="I387" s="67">
        <f>G387+H387</f>
        <v>0</v>
      </c>
      <c r="J387" s="74">
        <v>0.01</v>
      </c>
      <c r="K387" s="117">
        <f t="shared" si="17"/>
        <v>0</v>
      </c>
      <c r="L387" s="122"/>
      <c r="M387" s="39"/>
      <c r="N387" s="40"/>
      <c r="O387" s="41"/>
      <c r="P387" s="42">
        <v>58</v>
      </c>
      <c r="Q387" s="42">
        <v>58060447</v>
      </c>
      <c r="R387" s="41"/>
    </row>
    <row r="388" spans="1:18" s="4" customFormat="1" ht="18" customHeight="1" thickBot="1">
      <c r="A388" s="136"/>
      <c r="B388" s="136"/>
      <c r="C388" s="137"/>
      <c r="D388" s="90" t="s">
        <v>187</v>
      </c>
      <c r="E388" s="91"/>
      <c r="F388" s="92">
        <v>265</v>
      </c>
      <c r="G388" s="126"/>
      <c r="H388" s="93"/>
      <c r="I388" s="94">
        <f>G388+H388</f>
        <v>0</v>
      </c>
      <c r="J388" s="95">
        <v>5.0000000000000001E-3</v>
      </c>
      <c r="K388" s="121">
        <f t="shared" si="17"/>
        <v>0</v>
      </c>
      <c r="L388" s="122"/>
      <c r="M388" s="39"/>
      <c r="N388" s="40"/>
      <c r="O388" s="41"/>
      <c r="P388" s="42">
        <v>58</v>
      </c>
      <c r="Q388" s="42">
        <v>58021265</v>
      </c>
      <c r="R388" s="41"/>
    </row>
    <row r="389" spans="1:18" ht="14.25" customHeight="1" thickTop="1">
      <c r="D389" s="5"/>
    </row>
  </sheetData>
  <sheetProtection algorithmName="SHA-512" hashValue="vYktOpOUoqpgybyMac9FlOKUPpzYzWXH/uTDBYhy1ELN4r1+9qXifG6MlRinbno4JF12QqB+jjYvQu9WSZ48ng==" saltValue="Z9xWQlqCgsfGlt7M73GXhg==" spinCount="100000" sheet="1" objects="1" scenarios="1"/>
  <mergeCells count="371">
    <mergeCell ref="A340:C340"/>
    <mergeCell ref="A341:C341"/>
    <mergeCell ref="A342:C342"/>
    <mergeCell ref="A343:C343"/>
    <mergeCell ref="A344:C344"/>
    <mergeCell ref="A335:C335"/>
    <mergeCell ref="A336:C336"/>
    <mergeCell ref="A337:C337"/>
    <mergeCell ref="A363:C363"/>
    <mergeCell ref="A338:C338"/>
    <mergeCell ref="A339:C339"/>
    <mergeCell ref="A364:C364"/>
    <mergeCell ref="A365:C365"/>
    <mergeCell ref="A378:C378"/>
    <mergeCell ref="A380:C380"/>
    <mergeCell ref="A381:C381"/>
    <mergeCell ref="A355:C355"/>
    <mergeCell ref="A356:C356"/>
    <mergeCell ref="A358:C358"/>
    <mergeCell ref="A359:C359"/>
    <mergeCell ref="A360:C360"/>
    <mergeCell ref="A366:C366"/>
    <mergeCell ref="A367:C367"/>
    <mergeCell ref="A368:C368"/>
    <mergeCell ref="A369:C369"/>
    <mergeCell ref="A387:C387"/>
    <mergeCell ref="A388:C388"/>
    <mergeCell ref="A350:C350"/>
    <mergeCell ref="A351:C351"/>
    <mergeCell ref="A352:C352"/>
    <mergeCell ref="A353:C353"/>
    <mergeCell ref="A354:C354"/>
    <mergeCell ref="A345:C345"/>
    <mergeCell ref="A346:C346"/>
    <mergeCell ref="A347:C347"/>
    <mergeCell ref="A348:C348"/>
    <mergeCell ref="A349:C349"/>
    <mergeCell ref="A382:C382"/>
    <mergeCell ref="A383:C383"/>
    <mergeCell ref="A372:C372"/>
    <mergeCell ref="A374:C374"/>
    <mergeCell ref="A375:C375"/>
    <mergeCell ref="A376:C376"/>
    <mergeCell ref="A377:C377"/>
    <mergeCell ref="A384:C384"/>
    <mergeCell ref="A386:C386"/>
    <mergeCell ref="A370:C370"/>
    <mergeCell ref="A361:C361"/>
    <mergeCell ref="A362:C362"/>
    <mergeCell ref="A330:C330"/>
    <mergeCell ref="A331:C331"/>
    <mergeCell ref="A332:C332"/>
    <mergeCell ref="A333:C333"/>
    <mergeCell ref="A334:C334"/>
    <mergeCell ref="A325:C325"/>
    <mergeCell ref="A326:C326"/>
    <mergeCell ref="A327:C327"/>
    <mergeCell ref="A328:C328"/>
    <mergeCell ref="A329:C329"/>
    <mergeCell ref="A320:C320"/>
    <mergeCell ref="A321:C321"/>
    <mergeCell ref="A322:C322"/>
    <mergeCell ref="A323:C323"/>
    <mergeCell ref="A324:C324"/>
    <mergeCell ref="A313:C313"/>
    <mergeCell ref="A314:C314"/>
    <mergeCell ref="A316:C316"/>
    <mergeCell ref="A318:C318"/>
    <mergeCell ref="A319:C319"/>
    <mergeCell ref="A308:C308"/>
    <mergeCell ref="A309:C309"/>
    <mergeCell ref="A310:C310"/>
    <mergeCell ref="A311:C311"/>
    <mergeCell ref="A312:C312"/>
    <mergeCell ref="A303:C303"/>
    <mergeCell ref="A304:C304"/>
    <mergeCell ref="A305:C305"/>
    <mergeCell ref="A306:C306"/>
    <mergeCell ref="A307:C307"/>
    <mergeCell ref="A298:C298"/>
    <mergeCell ref="A299:C299"/>
    <mergeCell ref="A300:C300"/>
    <mergeCell ref="A301:C301"/>
    <mergeCell ref="A302:C302"/>
    <mergeCell ref="A293:C293"/>
    <mergeCell ref="A294:C294"/>
    <mergeCell ref="A295:C295"/>
    <mergeCell ref="A296:C296"/>
    <mergeCell ref="A297:C297"/>
    <mergeCell ref="A288:C288"/>
    <mergeCell ref="A289:C289"/>
    <mergeCell ref="A290:C290"/>
    <mergeCell ref="A291:C291"/>
    <mergeCell ref="A292:C292"/>
    <mergeCell ref="A283:C283"/>
    <mergeCell ref="A284:C284"/>
    <mergeCell ref="A285:C285"/>
    <mergeCell ref="A286:C286"/>
    <mergeCell ref="A287:C287"/>
    <mergeCell ref="A278:C278"/>
    <mergeCell ref="A279:C279"/>
    <mergeCell ref="A280:C280"/>
    <mergeCell ref="A281:C281"/>
    <mergeCell ref="A282:C282"/>
    <mergeCell ref="A272:C272"/>
    <mergeCell ref="A273:C273"/>
    <mergeCell ref="A274:C274"/>
    <mergeCell ref="A276:C276"/>
    <mergeCell ref="A277:C277"/>
    <mergeCell ref="A267:C267"/>
    <mergeCell ref="A268:C268"/>
    <mergeCell ref="A269:C269"/>
    <mergeCell ref="A270:C270"/>
    <mergeCell ref="A271:C271"/>
    <mergeCell ref="A262:C262"/>
    <mergeCell ref="A263:C263"/>
    <mergeCell ref="A264:C264"/>
    <mergeCell ref="A265:C265"/>
    <mergeCell ref="A266:C266"/>
    <mergeCell ref="A257:C257"/>
    <mergeCell ref="A258:C258"/>
    <mergeCell ref="A259:C259"/>
    <mergeCell ref="A260:C260"/>
    <mergeCell ref="A261:C261"/>
    <mergeCell ref="A252:C252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42:C242"/>
    <mergeCell ref="A243:C243"/>
    <mergeCell ref="A244:C244"/>
    <mergeCell ref="A245:C245"/>
    <mergeCell ref="A246:C246"/>
    <mergeCell ref="A237:C237"/>
    <mergeCell ref="A238:C238"/>
    <mergeCell ref="A239:C239"/>
    <mergeCell ref="A240:C240"/>
    <mergeCell ref="A241:C241"/>
    <mergeCell ref="A232:C232"/>
    <mergeCell ref="A233:C233"/>
    <mergeCell ref="A234:C234"/>
    <mergeCell ref="A235:C235"/>
    <mergeCell ref="A236:C236"/>
    <mergeCell ref="A227:C227"/>
    <mergeCell ref="A228:C228"/>
    <mergeCell ref="A229:C229"/>
    <mergeCell ref="A230:C230"/>
    <mergeCell ref="A231:C231"/>
    <mergeCell ref="A221:C221"/>
    <mergeCell ref="A222:C222"/>
    <mergeCell ref="A223:C223"/>
    <mergeCell ref="A225:C225"/>
    <mergeCell ref="A226:C226"/>
    <mergeCell ref="A216:C216"/>
    <mergeCell ref="A217:C217"/>
    <mergeCell ref="A218:C218"/>
    <mergeCell ref="A219:C219"/>
    <mergeCell ref="A220:C220"/>
    <mergeCell ref="A211:C211"/>
    <mergeCell ref="A212:C212"/>
    <mergeCell ref="A213:C213"/>
    <mergeCell ref="A214:C214"/>
    <mergeCell ref="A215:C215"/>
    <mergeCell ref="A206:C206"/>
    <mergeCell ref="A207:C207"/>
    <mergeCell ref="A208:C208"/>
    <mergeCell ref="A209:C209"/>
    <mergeCell ref="A210:C210"/>
    <mergeCell ref="A201:C201"/>
    <mergeCell ref="A202:C202"/>
    <mergeCell ref="A203:C203"/>
    <mergeCell ref="A204:C204"/>
    <mergeCell ref="A205:C205"/>
    <mergeCell ref="A196:C196"/>
    <mergeCell ref="A197:C197"/>
    <mergeCell ref="A198:C198"/>
    <mergeCell ref="A199:C199"/>
    <mergeCell ref="A200:C200"/>
    <mergeCell ref="A191:C191"/>
    <mergeCell ref="A192:C192"/>
    <mergeCell ref="A193:C193"/>
    <mergeCell ref="A194:C194"/>
    <mergeCell ref="A195:C195"/>
    <mergeCell ref="A186:C186"/>
    <mergeCell ref="A187:C187"/>
    <mergeCell ref="A188:C188"/>
    <mergeCell ref="A189:C189"/>
    <mergeCell ref="A190:C190"/>
    <mergeCell ref="A181:C181"/>
    <mergeCell ref="A182:C182"/>
    <mergeCell ref="A183:C183"/>
    <mergeCell ref="A184:C184"/>
    <mergeCell ref="A185:C185"/>
    <mergeCell ref="A176:C176"/>
    <mergeCell ref="A177:C177"/>
    <mergeCell ref="A178:C178"/>
    <mergeCell ref="A179:C179"/>
    <mergeCell ref="A180:C180"/>
    <mergeCell ref="A171:C171"/>
    <mergeCell ref="A172:C172"/>
    <mergeCell ref="A173:C173"/>
    <mergeCell ref="A174:C174"/>
    <mergeCell ref="A175:C175"/>
    <mergeCell ref="A165:C165"/>
    <mergeCell ref="A166:C166"/>
    <mergeCell ref="A167:C167"/>
    <mergeCell ref="A168:C168"/>
    <mergeCell ref="A170:C170"/>
    <mergeCell ref="A160:C160"/>
    <mergeCell ref="A161:C161"/>
    <mergeCell ref="A162:C162"/>
    <mergeCell ref="A163:C163"/>
    <mergeCell ref="A164:C164"/>
    <mergeCell ref="A155:C155"/>
    <mergeCell ref="A156:C156"/>
    <mergeCell ref="A157:C157"/>
    <mergeCell ref="A158:C158"/>
    <mergeCell ref="A159:C159"/>
    <mergeCell ref="A150:C150"/>
    <mergeCell ref="A151:C151"/>
    <mergeCell ref="A152:C152"/>
    <mergeCell ref="A153:C153"/>
    <mergeCell ref="A154:C154"/>
    <mergeCell ref="A145:C145"/>
    <mergeCell ref="A146:C146"/>
    <mergeCell ref="A147:C147"/>
    <mergeCell ref="A148:C148"/>
    <mergeCell ref="A149:C149"/>
    <mergeCell ref="A140:C140"/>
    <mergeCell ref="A141:C141"/>
    <mergeCell ref="A142:C142"/>
    <mergeCell ref="A143:C143"/>
    <mergeCell ref="A144:C144"/>
    <mergeCell ref="A135:C135"/>
    <mergeCell ref="A136:C136"/>
    <mergeCell ref="A137:C137"/>
    <mergeCell ref="A138:C138"/>
    <mergeCell ref="A139:C139"/>
    <mergeCell ref="A130:C130"/>
    <mergeCell ref="A131:C131"/>
    <mergeCell ref="A132:C132"/>
    <mergeCell ref="A133:C133"/>
    <mergeCell ref="A134:C134"/>
    <mergeCell ref="A125:C125"/>
    <mergeCell ref="A126:C126"/>
    <mergeCell ref="A127:C127"/>
    <mergeCell ref="A128:C128"/>
    <mergeCell ref="A129:C129"/>
    <mergeCell ref="A120:C120"/>
    <mergeCell ref="A121:C121"/>
    <mergeCell ref="A122:C122"/>
    <mergeCell ref="A123:C123"/>
    <mergeCell ref="A124:C124"/>
    <mergeCell ref="A115:C115"/>
    <mergeCell ref="A116:C116"/>
    <mergeCell ref="A117:C117"/>
    <mergeCell ref="A118:C118"/>
    <mergeCell ref="A119:C119"/>
    <mergeCell ref="A110:C110"/>
    <mergeCell ref="A111:C111"/>
    <mergeCell ref="A112:C112"/>
    <mergeCell ref="A113:C113"/>
    <mergeCell ref="A114:C114"/>
    <mergeCell ref="A105:C105"/>
    <mergeCell ref="A106:C106"/>
    <mergeCell ref="A107:C107"/>
    <mergeCell ref="A108:C108"/>
    <mergeCell ref="A109:C109"/>
    <mergeCell ref="A100:C100"/>
    <mergeCell ref="A101:C101"/>
    <mergeCell ref="A102:C102"/>
    <mergeCell ref="A103:C103"/>
    <mergeCell ref="A104:C104"/>
    <mergeCell ref="A95:C95"/>
    <mergeCell ref="A96:C96"/>
    <mergeCell ref="A97:C97"/>
    <mergeCell ref="A98:C98"/>
    <mergeCell ref="A99:C99"/>
    <mergeCell ref="A90:C90"/>
    <mergeCell ref="A91:C91"/>
    <mergeCell ref="A92:C92"/>
    <mergeCell ref="A93:C93"/>
    <mergeCell ref="A94:C94"/>
    <mergeCell ref="A85:C85"/>
    <mergeCell ref="A86:C86"/>
    <mergeCell ref="A87:C87"/>
    <mergeCell ref="A88:C88"/>
    <mergeCell ref="A89:C89"/>
    <mergeCell ref="A80:C80"/>
    <mergeCell ref="A81:C81"/>
    <mergeCell ref="A82:C82"/>
    <mergeCell ref="A83:C83"/>
    <mergeCell ref="A84:C84"/>
    <mergeCell ref="A75:C75"/>
    <mergeCell ref="A76:C76"/>
    <mergeCell ref="A77:C77"/>
    <mergeCell ref="A78:C78"/>
    <mergeCell ref="A79:C79"/>
    <mergeCell ref="A68:C68"/>
    <mergeCell ref="A69:C69"/>
    <mergeCell ref="A70:C70"/>
    <mergeCell ref="A71:C71"/>
    <mergeCell ref="A73:C73"/>
    <mergeCell ref="A62:C62"/>
    <mergeCell ref="A63:C63"/>
    <mergeCell ref="A64:C64"/>
    <mergeCell ref="A66:C66"/>
    <mergeCell ref="A67:C67"/>
    <mergeCell ref="A57:C57"/>
    <mergeCell ref="A58:C58"/>
    <mergeCell ref="A59:C59"/>
    <mergeCell ref="A60:C60"/>
    <mergeCell ref="A61:C61"/>
    <mergeCell ref="A51:C51"/>
    <mergeCell ref="A52:C52"/>
    <mergeCell ref="A54:C54"/>
    <mergeCell ref="A55:C55"/>
    <mergeCell ref="A56:C56"/>
    <mergeCell ref="A46:C46"/>
    <mergeCell ref="A47:C47"/>
    <mergeCell ref="A48:C48"/>
    <mergeCell ref="A49:C49"/>
    <mergeCell ref="A50:C50"/>
    <mergeCell ref="A41:C41"/>
    <mergeCell ref="A42:C42"/>
    <mergeCell ref="A43:C43"/>
    <mergeCell ref="A44:C44"/>
    <mergeCell ref="A45:C45"/>
    <mergeCell ref="A35:C35"/>
    <mergeCell ref="A36:C36"/>
    <mergeCell ref="A37:C37"/>
    <mergeCell ref="A38:C38"/>
    <mergeCell ref="A39:C39"/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1:C7"/>
    <mergeCell ref="D1:K1"/>
    <mergeCell ref="A18:C18"/>
    <mergeCell ref="A20:C20"/>
    <mergeCell ref="A22:C22"/>
    <mergeCell ref="A23:C23"/>
    <mergeCell ref="A24:C24"/>
    <mergeCell ref="A12:C12"/>
    <mergeCell ref="A13:C13"/>
    <mergeCell ref="A14:C14"/>
    <mergeCell ref="A15:C15"/>
    <mergeCell ref="A17:C17"/>
    <mergeCell ref="A8:C8"/>
    <mergeCell ref="A9:C9"/>
    <mergeCell ref="A10:C10"/>
    <mergeCell ref="A11:C11"/>
    <mergeCell ref="D2:J2"/>
    <mergeCell ref="D3:J3"/>
    <mergeCell ref="D4:J4"/>
    <mergeCell ref="D5:G6"/>
    <mergeCell ref="K5:K6"/>
    <mergeCell ref="H5:J6"/>
  </mergeCells>
  <conditionalFormatting sqref="Q1:Q1048576">
    <cfRule type="duplicateValues" dxfId="11" priority="1"/>
  </conditionalFormatting>
  <pageMargins left="0.7" right="0.7" top="0.75" bottom="0.75" header="0.3" footer="0.3"/>
  <pageSetup scale="43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C38"/>
  <sheetViews>
    <sheetView showGridLines="0" zoomScaleNormal="100" zoomScaleSheetLayoutView="100" workbookViewId="0">
      <selection sqref="A1:N1"/>
    </sheetView>
  </sheetViews>
  <sheetFormatPr defaultRowHeight="12.75"/>
  <cols>
    <col min="1" max="1" width="3.6640625" customWidth="1"/>
    <col min="2" max="2" width="11.33203125" style="12" bestFit="1" customWidth="1"/>
    <col min="24" max="24" width="13.83203125" customWidth="1"/>
    <col min="25" max="25" width="20.5" customWidth="1"/>
  </cols>
  <sheetData>
    <row r="1" spans="1:29" s="131" customFormat="1" ht="29.25" customHeight="1">
      <c r="A1" s="162" t="s">
        <v>389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4" t="s">
        <v>390</v>
      </c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30"/>
    </row>
    <row r="2" spans="1:29" ht="35.25" customHeight="1" thickBot="1">
      <c r="A2" s="163" t="s">
        <v>388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7"/>
    </row>
    <row r="3" spans="1:29" ht="11.25" customHeight="1">
      <c r="A3" s="169" t="s">
        <v>375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1"/>
      <c r="AA3" s="155"/>
      <c r="AB3" s="156"/>
      <c r="AC3" s="156"/>
    </row>
    <row r="4" spans="1:29" s="13" customFormat="1" ht="15.75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1"/>
      <c r="AA4" s="155"/>
      <c r="AB4" s="156"/>
      <c r="AC4" s="156"/>
    </row>
    <row r="5" spans="1:29" s="14" customFormat="1" ht="15.75">
      <c r="A5" s="159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1"/>
      <c r="AA5" s="155"/>
      <c r="AB5" s="156"/>
      <c r="AC5" s="156"/>
    </row>
    <row r="6" spans="1:29" s="13" customFormat="1" ht="15.75">
      <c r="A6" s="159" t="s">
        <v>376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1"/>
      <c r="AA6" s="155"/>
      <c r="AB6" s="156"/>
      <c r="AC6" s="156"/>
    </row>
    <row r="7" spans="1:29" s="13" customFormat="1" ht="15.75">
      <c r="A7" s="157" t="s">
        <v>377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"/>
      <c r="AA7" s="155"/>
      <c r="AB7" s="156"/>
      <c r="AC7" s="156"/>
    </row>
    <row r="8" spans="1:29" s="13" customFormat="1" ht="15.75">
      <c r="A8" s="157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"/>
      <c r="AA8" s="155"/>
      <c r="AB8" s="156"/>
      <c r="AC8" s="156"/>
    </row>
    <row r="9" spans="1:29" s="13" customFormat="1" ht="12" customHeight="1">
      <c r="A9" s="159" t="s">
        <v>378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1"/>
      <c r="AA9" s="155"/>
      <c r="AB9" s="156"/>
      <c r="AC9" s="156"/>
    </row>
    <row r="10" spans="1:29" s="13" customFormat="1" ht="4.5" customHeight="1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1"/>
      <c r="AA10" s="155"/>
      <c r="AB10" s="156"/>
      <c r="AC10" s="156"/>
    </row>
    <row r="11" spans="1:29" s="13" customFormat="1" ht="12" customHeight="1">
      <c r="A11" s="159" t="s">
        <v>379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1"/>
      <c r="AA11" s="155"/>
      <c r="AB11" s="156"/>
      <c r="AC11" s="156"/>
    </row>
    <row r="12" spans="1:29" s="13" customFormat="1" ht="21" customHeight="1">
      <c r="A12" s="159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1"/>
      <c r="AA12" s="155"/>
      <c r="AB12" s="156"/>
      <c r="AC12" s="156"/>
    </row>
    <row r="13" spans="1:29" s="13" customFormat="1" ht="15.75">
      <c r="A13" s="159" t="s">
        <v>380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1"/>
      <c r="AA13" s="155"/>
      <c r="AB13" s="156"/>
      <c r="AC13" s="156"/>
    </row>
    <row r="14" spans="1:29" s="13" customFormat="1" ht="15.75">
      <c r="A14" s="172" t="s">
        <v>381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4"/>
      <c r="AA14" s="155"/>
      <c r="AB14" s="156"/>
      <c r="AC14" s="156"/>
    </row>
    <row r="15" spans="1:29" s="13" customFormat="1" ht="15.75">
      <c r="A15" s="172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4"/>
      <c r="AA15" s="155"/>
      <c r="AB15" s="156"/>
      <c r="AC15" s="156"/>
    </row>
    <row r="16" spans="1:29" s="13" customFormat="1" ht="15.75">
      <c r="A16" s="159" t="s">
        <v>382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1"/>
      <c r="AA16" s="155"/>
      <c r="AB16" s="156"/>
      <c r="AC16" s="156"/>
    </row>
    <row r="17" spans="1:29" s="13" customFormat="1" ht="15.75">
      <c r="A17" s="159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1"/>
      <c r="AA17" s="155"/>
      <c r="AB17" s="156"/>
      <c r="AC17" s="156"/>
    </row>
    <row r="18" spans="1:29" s="13" customFormat="1" ht="15.75">
      <c r="A18" s="159" t="s">
        <v>383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1"/>
      <c r="AA18" s="155"/>
      <c r="AB18" s="156"/>
      <c r="AC18" s="156"/>
    </row>
    <row r="19" spans="1:29" s="13" customFormat="1" ht="15.75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1"/>
      <c r="AA19" s="155"/>
      <c r="AB19" s="156"/>
      <c r="AC19" s="156"/>
    </row>
    <row r="20" spans="1:29" s="13" customFormat="1" ht="15.75">
      <c r="A20" s="159" t="s">
        <v>384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1"/>
      <c r="AA20" s="155"/>
      <c r="AB20" s="156"/>
      <c r="AC20" s="156"/>
    </row>
    <row r="21" spans="1:29" s="13" customFormat="1" ht="15.75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1"/>
      <c r="AA21" s="155"/>
      <c r="AB21" s="156"/>
      <c r="AC21" s="156"/>
    </row>
    <row r="22" spans="1:29" s="13" customFormat="1" ht="15.75">
      <c r="A22" s="159" t="s">
        <v>385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1"/>
      <c r="AA22" s="155"/>
      <c r="AB22" s="156"/>
      <c r="AC22" s="156"/>
    </row>
    <row r="23" spans="1:29" s="13" customFormat="1" ht="15.75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1"/>
      <c r="AA23" s="155"/>
      <c r="AB23" s="156"/>
      <c r="AC23" s="156"/>
    </row>
    <row r="24" spans="1:29" s="13" customFormat="1" ht="37.5" customHeight="1" thickBot="1">
      <c r="A24" s="175" t="s">
        <v>386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7"/>
      <c r="AA24" s="155"/>
      <c r="AB24" s="156"/>
      <c r="AC24" s="156"/>
    </row>
    <row r="25" spans="1:29" ht="13.5" customHeight="1">
      <c r="A25" s="167" t="s">
        <v>391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</row>
    <row r="26" spans="1:29" ht="31.5" customHeight="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</row>
    <row r="27" spans="1:29">
      <c r="A27" s="166" t="s">
        <v>387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9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9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9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9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9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ht="12.75" customHeight="1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ht="102" customHeight="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</sheetData>
  <sheetProtection algorithmName="SHA-512" hashValue="9FSb3U1rNhpAg89ILD28/eycZgHmGLFRwB3lsm1kjOAEHZjteamsfq8ihJaH8Feta6yohn009UouJkqizGj5eg==" saltValue="o+LKryrqfdL7oKxwezZb/w==" spinCount="100000" sheet="1" objects="1" scenarios="1"/>
  <mergeCells count="18">
    <mergeCell ref="A27:Z36"/>
    <mergeCell ref="A25:Z26"/>
    <mergeCell ref="A3:Z5"/>
    <mergeCell ref="A6:Z6"/>
    <mergeCell ref="A11:Z12"/>
    <mergeCell ref="A14:Z15"/>
    <mergeCell ref="A16:Z17"/>
    <mergeCell ref="A18:Z19"/>
    <mergeCell ref="A20:Z21"/>
    <mergeCell ref="A22:Z23"/>
    <mergeCell ref="A24:Z24"/>
    <mergeCell ref="A13:Z13"/>
    <mergeCell ref="AA3:AC24"/>
    <mergeCell ref="A7:Y8"/>
    <mergeCell ref="A9:Z10"/>
    <mergeCell ref="A1:N1"/>
    <mergeCell ref="A2:Z2"/>
    <mergeCell ref="O1:Z1"/>
  </mergeCells>
  <pageMargins left="0.7" right="0.7" top="0.75" bottom="0.75" header="0.3" footer="0.3"/>
  <pageSetup scale="39" orientation="landscape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94FADDE6884344B8BBFB3AEB30A5C1" ma:contentTypeVersion="7" ma:contentTypeDescription="Create a new document." ma:contentTypeScope="" ma:versionID="10c9fb6a0b4004c8c0cd161058df60c2">
  <xsd:schema xmlns:xsd="http://www.w3.org/2001/XMLSchema" xmlns:xs="http://www.w3.org/2001/XMLSchema" xmlns:p="http://schemas.microsoft.com/office/2006/metadata/properties" xmlns:ns2="2864a2ff-134c-4f93-a8aa-4e2516b510b1" xmlns:ns3="http://schemas.microsoft.com/sharepoint/v3/fields" targetNamespace="http://schemas.microsoft.com/office/2006/metadata/properties" ma:root="true" ma:fieldsID="a089a7753a4bfeccb48ff78b5d527185" ns2:_="" ns3:_="">
    <xsd:import namespace="2864a2ff-134c-4f93-a8aa-4e2516b510b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4a2ff-134c-4f93-a8aa-4e2516b510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4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AC51F86-8CAF-4D39-9A13-8260D7A71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4a2ff-134c-4f93-a8aa-4e2516b510b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4648DD-5BA8-43CE-BEAB-A21859A5AD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FE9378-256B-40B2-9E12-DB24570FB84A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ScheduleA</vt:lpstr>
      <vt:lpstr>Instructions</vt:lpstr>
      <vt:lpstr>ColumnTitle</vt:lpstr>
      <vt:lpstr>Instructions!Print_Area</vt:lpstr>
      <vt:lpstr>ScheduleA!Print_Area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A Excel Workbook</dc:title>
  <dc:subject/>
  <dc:creator/>
  <cp:keywords/>
  <cp:lastModifiedBy/>
  <dcterms:created xsi:type="dcterms:W3CDTF">2019-05-23T21:22:50Z</dcterms:created>
  <dcterms:modified xsi:type="dcterms:W3CDTF">2021-06-08T17:18:23Z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0x0101003494FADDE6884344B8BBFB3AEB30A5C1</vt:lpwstr>
  </property>
  <property fmtid="{D5CDD505-2E9C-101B-9397-08002B2CF9AE}" pid="3" name="ComplianceAssetId">
    <vt:lpwstr/>
  </property>
  <property fmtid="{D5CDD505-2E9C-101B-9397-08002B2CF9AE}" pid="4" name="_ExtendedDescription">
    <vt:lpwstr/>
  </property>
</Properties>
</file>